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docs.live.net/abbd4b0fe14ed5d3/Stephanie's Files/Rotary/Spring 2025 fundraiser/Budget 2025/"/>
    </mc:Choice>
  </mc:AlternateContent>
  <xr:revisionPtr revIDLastSave="835" documentId="8_{3656BCFC-F2AF-40F9-A738-E485A51EFC98}" xr6:coauthVersionLast="47" xr6:coauthVersionMax="47" xr10:uidLastSave="{6ABADA0C-6E35-46AE-BB1D-5572ACD7965B}"/>
  <bookViews>
    <workbookView xWindow="-120" yWindow="-120" windowWidth="29040" windowHeight="15720" xr2:uid="{2CEC89C7-B37A-4A31-A080-ED41663FF78D}"/>
  </bookViews>
  <sheets>
    <sheet name="Expenses" sheetId="1" r:id="rId1"/>
    <sheet name="Sponsorship" sheetId="5" r:id="rId2"/>
    <sheet name="2024 sponsors" sheetId="6" r:id="rId3"/>
    <sheet name="Income" sheetId="2" r:id="rId4"/>
    <sheet name="To-Do" sheetId="3" r:id="rId5"/>
    <sheet name="Auction_Drawing" sheetId="7" r:id="rId6"/>
  </sheets>
  <definedNames>
    <definedName name="_xlnm.Print_Area" localSheetId="0">Expenses!$A$1:$C$48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C10" i="2"/>
  <c r="C12" i="2" s="1"/>
  <c r="B39" i="1"/>
  <c r="B10" i="2"/>
  <c r="B12" i="2" s="1"/>
</calcChain>
</file>

<file path=xl/sharedStrings.xml><?xml version="1.0" encoding="utf-8"?>
<sst xmlns="http://schemas.openxmlformats.org/spreadsheetml/2006/main" count="467" uniqueCount="413">
  <si>
    <t>Item</t>
  </si>
  <si>
    <t>Budget</t>
  </si>
  <si>
    <t>Notes</t>
  </si>
  <si>
    <t>Venue</t>
  </si>
  <si>
    <t>1111 Broadway Lobby</t>
  </si>
  <si>
    <t>Food</t>
  </si>
  <si>
    <t>Boca Nova (estimate based 22-24 expenses)</t>
  </si>
  <si>
    <t>Beverages</t>
  </si>
  <si>
    <t>purchases, signature cocktail</t>
  </si>
  <si>
    <t>Corkage fees</t>
  </si>
  <si>
    <t>36 bottles @ $15 each</t>
  </si>
  <si>
    <t>Service Staff</t>
  </si>
  <si>
    <t>Rentals</t>
  </si>
  <si>
    <t>estimates from Piedmont Party Rentals, excludes tax and delivery, set up and pick up, are for example only</t>
  </si>
  <si>
    <t>Dining (8' rectanugar)</t>
  </si>
  <si>
    <t>25 x $10.50 each</t>
  </si>
  <si>
    <t>Cocktail tables</t>
  </si>
  <si>
    <t>8 x $12.95 each</t>
  </si>
  <si>
    <t>Check in and utility tables</t>
  </si>
  <si>
    <t>8 x $9.50 each</t>
  </si>
  <si>
    <t>Table linens</t>
  </si>
  <si>
    <t>8' Table Drape/Cloth</t>
  </si>
  <si>
    <t>25 x $22.95 each</t>
  </si>
  <si>
    <t>6' Table Drape/Cloth</t>
  </si>
  <si>
    <t>8 x $21.95 each</t>
  </si>
  <si>
    <t>108" Rounds for Cocktail Tables</t>
  </si>
  <si>
    <t>8 x 18.80 each</t>
  </si>
  <si>
    <t>Napkins</t>
  </si>
  <si>
    <t>210 x .90 each</t>
  </si>
  <si>
    <t>Gold High Back Chair with Ivory Cushion</t>
  </si>
  <si>
    <t>220 x $8.50 each</t>
  </si>
  <si>
    <t>Coat Rack</t>
  </si>
  <si>
    <t>2 x $18.95 each</t>
  </si>
  <si>
    <t>Outdoor Heaters</t>
  </si>
  <si>
    <t>4 x $50 each</t>
  </si>
  <si>
    <t>Auctioneer</t>
  </si>
  <si>
    <t>based on '22-24 expenses</t>
  </si>
  <si>
    <t>Entertainment</t>
  </si>
  <si>
    <t>Photo booth</t>
  </si>
  <si>
    <t>Music</t>
  </si>
  <si>
    <t>use building music feed (afro beat or other genre?)</t>
  </si>
  <si>
    <t>Other</t>
  </si>
  <si>
    <t>Photography</t>
  </si>
  <si>
    <t>based 2024 event</t>
  </si>
  <si>
    <t>Décor</t>
  </si>
  <si>
    <t>Pipe &amp; Drape</t>
  </si>
  <si>
    <t>Backdrop/Step &amp; Repeat</t>
  </si>
  <si>
    <t>Use existing Rotary step and repeat backdrop</t>
  </si>
  <si>
    <t>Misc Lighting</t>
  </si>
  <si>
    <t>Props</t>
  </si>
  <si>
    <t>Centerpieces</t>
  </si>
  <si>
    <t>Audio-Visual</t>
  </si>
  <si>
    <t>Parking</t>
  </si>
  <si>
    <t>50 cars @ $20 each via Marriott valet service</t>
  </si>
  <si>
    <t>Security</t>
  </si>
  <si>
    <t>2 guards, $50/hour for eight hours</t>
  </si>
  <si>
    <t>Misc</t>
  </si>
  <si>
    <t>Total</t>
  </si>
  <si>
    <t>$110  pp FMV (food &amp; beverage only) add $20 per car for major sponsors</t>
  </si>
  <si>
    <t>Expenses over last three years between $35,000-$41,000</t>
  </si>
  <si>
    <t>Based on 200 attendance</t>
  </si>
  <si>
    <t>$10,000  Safari (Presenting) Sponsor FMV* ~ $1,300</t>
  </si>
  <si>
    <t>$5,000 Philanthropist Sponsor                                      FMV* ~ $960</t>
  </si>
  <si>
    <t>$2500 Fellowship Sponsor                                                                                                         FMV* ~ $480</t>
  </si>
  <si>
    <t>$1,000 Do Good Sponsors   FMV* ~  $240</t>
  </si>
  <si>
    <t>By Feb 1 - name/org on STD postcard and email</t>
  </si>
  <si>
    <t>Table of 8</t>
  </si>
  <si>
    <t>4 tickets/seats</t>
  </si>
  <si>
    <t xml:space="preserve">2 tickets/seats </t>
  </si>
  <si>
    <t>10 tickets/seats</t>
  </si>
  <si>
    <t>Complimentary glass of wine for each guest or signature cocktail during reception</t>
  </si>
  <si>
    <t>Complimentary glass of beer for each guest during reception</t>
  </si>
  <si>
    <t>Complimentary valet parking pass</t>
  </si>
  <si>
    <t>4 valet parking passes</t>
  </si>
  <si>
    <t xml:space="preserve">2 parking valet parking passes </t>
  </si>
  <si>
    <t>Complimentary glass of wine for each guest during reception</t>
  </si>
  <si>
    <t>Two bottles of wine at dinner</t>
  </si>
  <si>
    <t>One bottle of wine at dinner</t>
  </si>
  <si>
    <t>Sponsor/host may purchase a bottle(s) of premium wine</t>
  </si>
  <si>
    <t>Free valet parking for guests</t>
  </si>
  <si>
    <t>Name/logo on event material (invitation, print &amp; digital, during event, on table)</t>
  </si>
  <si>
    <t>Name/logo on event material (print &amp; digital) and during event</t>
  </si>
  <si>
    <t>1 valet parking pass</t>
  </si>
  <si>
    <t>Name/logo on event material (invitation, print &amp; digital material, during event, on tables)</t>
  </si>
  <si>
    <t>Name/logo listed on printed program and during event</t>
  </si>
  <si>
    <t>250 word article in printed program or opportunity to speak at event</t>
  </si>
  <si>
    <t>Individual Tickets  $175 - FMV* ~$110</t>
  </si>
  <si>
    <t>*FMV - Fair Market Value of ticket; remainder of ticket cost is tax deductible as a charitable donation</t>
  </si>
  <si>
    <t>Thank you, thank you, thank you for your assistance in making calls for the annual ORE fundraiser and campaign!</t>
  </si>
  <si>
    <t>Your reason for making these calls:</t>
  </si>
  <si>
    <t xml:space="preserve">1)      Request participation in </t>
  </si>
  <si>
    <t xml:space="preserve">a) the annual ORE giving campaign (a personal gift to ORE of any size) and </t>
  </si>
  <si>
    <t>b) sponsor or attend the annual fundraising event on April 10, 6 pm at 1111 Broadway (lobby of the office tower)</t>
  </si>
  <si>
    <t>2)      Our goal for the annual fundraising event is to net $140,000, an increase over last year’s record-breaking special event.</t>
  </si>
  <si>
    <t>3)      A healthy Oakland Rotary Endowment means a healthy Rotary Club of Oakland. Individual gifts and a revenue producing fundraising event helps to fund our operations and programs.</t>
  </si>
  <si>
    <t>4)      Funds from the annual fundraising event support the budget of next year’s club president, Joe Goralka.</t>
  </si>
  <si>
    <t>5)      The levels of sponsorship and corresponding benefits and recognition are noted in the table above.  The fair market value (FMV) represents the approximate cost of each ticket/seat at this time.  This cost may go down or increase slightly, based on the price of food and beverages, and each sponsor or ticket holder will receive an acknowledgement letter with final value of their donation by June 30, 2024.</t>
  </si>
  <si>
    <t>2024 Gala Sponsors</t>
  </si>
  <si>
    <t>Amount</t>
  </si>
  <si>
    <t>Assigned to</t>
  </si>
  <si>
    <t>Ces</t>
  </si>
  <si>
    <t>Butner</t>
  </si>
  <si>
    <t>Chevron</t>
  </si>
  <si>
    <t>Nema</t>
  </si>
  <si>
    <t>Link</t>
  </si>
  <si>
    <t xml:space="preserve">Fred </t>
  </si>
  <si>
    <t>Morse</t>
  </si>
  <si>
    <t>Pacific Gas &amp; Electric</t>
  </si>
  <si>
    <t>Carla</t>
  </si>
  <si>
    <t>Betts</t>
  </si>
  <si>
    <t>Steve</t>
  </si>
  <si>
    <t>Blair</t>
  </si>
  <si>
    <t>Dave</t>
  </si>
  <si>
    <t>Cannon</t>
  </si>
  <si>
    <t>Nik</t>
  </si>
  <si>
    <t>Dehejia</t>
  </si>
  <si>
    <t>Donahue Fitzgerald LLP</t>
  </si>
  <si>
    <t>East Bay Community Foundation</t>
  </si>
  <si>
    <t>Joe</t>
  </si>
  <si>
    <t>Goralka</t>
  </si>
  <si>
    <t>Gary</t>
  </si>
  <si>
    <t>Hall</t>
  </si>
  <si>
    <t>Jack</t>
  </si>
  <si>
    <t>McAboy</t>
  </si>
  <si>
    <t>Emily</t>
  </si>
  <si>
    <t>Morgan</t>
  </si>
  <si>
    <t>John</t>
  </si>
  <si>
    <t>Protopappas</t>
  </si>
  <si>
    <t>Ken</t>
  </si>
  <si>
    <t>Richardson</t>
  </si>
  <si>
    <t>Bob</t>
  </si>
  <si>
    <t>Spencer</t>
  </si>
  <si>
    <t>Waste Management</t>
  </si>
  <si>
    <t>Nicholls</t>
  </si>
  <si>
    <t>Dan</t>
  </si>
  <si>
    <t>Altemus</t>
  </si>
  <si>
    <t>Gregory</t>
  </si>
  <si>
    <t>Annis</t>
  </si>
  <si>
    <t>Rick</t>
  </si>
  <si>
    <t>Baskin</t>
  </si>
  <si>
    <t>Anne</t>
  </si>
  <si>
    <t>Bisagno</t>
  </si>
  <si>
    <t>Catherine</t>
  </si>
  <si>
    <t>Coleman</t>
  </si>
  <si>
    <t>Trisha</t>
  </si>
  <si>
    <t>Connors</t>
  </si>
  <si>
    <t>Pauline</t>
  </si>
  <si>
    <t>Fox</t>
  </si>
  <si>
    <t>Karen</t>
  </si>
  <si>
    <t>Friedman</t>
  </si>
  <si>
    <t>Mary</t>
  </si>
  <si>
    <t>Geong</t>
  </si>
  <si>
    <t>Shannon</t>
  </si>
  <si>
    <t>Hackley</t>
  </si>
  <si>
    <t>Kerry</t>
  </si>
  <si>
    <t>Hamill</t>
  </si>
  <si>
    <t>Jill</t>
  </si>
  <si>
    <t>Loh</t>
  </si>
  <si>
    <t>Tom</t>
  </si>
  <si>
    <t>Love</t>
  </si>
  <si>
    <t>Odalis</t>
  </si>
  <si>
    <t>Ordonez</t>
  </si>
  <si>
    <t>Lorna</t>
  </si>
  <si>
    <t>Padia Markus</t>
  </si>
  <si>
    <t>Robert</t>
  </si>
  <si>
    <t>Raburn</t>
  </si>
  <si>
    <t>Deep</t>
  </si>
  <si>
    <t>Rajbhandari</t>
  </si>
  <si>
    <t>Ruth</t>
  </si>
  <si>
    <t>Stroup</t>
  </si>
  <si>
    <t>Dudley</t>
  </si>
  <si>
    <t>Thompson</t>
  </si>
  <si>
    <t>Sedrick</t>
  </si>
  <si>
    <t>Tydus</t>
  </si>
  <si>
    <t>Jessica Arline</t>
  </si>
  <si>
    <t>UCSF Benioff Children's Hospital</t>
  </si>
  <si>
    <t>Teresa</t>
  </si>
  <si>
    <t>Weyand</t>
  </si>
  <si>
    <t>Jain L</t>
  </si>
  <si>
    <t>Williams</t>
  </si>
  <si>
    <t>Jim</t>
  </si>
  <si>
    <t>Boessenecker</t>
  </si>
  <si>
    <t>Linda</t>
  </si>
  <si>
    <t>Pam</t>
  </si>
  <si>
    <t>Claassen</t>
  </si>
  <si>
    <t>Gail</t>
  </si>
  <si>
    <t>Uilkema</t>
  </si>
  <si>
    <t>Potential New Sponsors for 2025</t>
  </si>
  <si>
    <t>Company</t>
  </si>
  <si>
    <t>Assigned To</t>
  </si>
  <si>
    <t xml:space="preserve">Suzie </t>
  </si>
  <si>
    <t>Yokomizo</t>
  </si>
  <si>
    <t>Bank of America</t>
  </si>
  <si>
    <t>Lesley</t>
  </si>
  <si>
    <t>Weaver</t>
  </si>
  <si>
    <t>Bleichmar Fonti &amp; Auld LLP</t>
  </si>
  <si>
    <t>Kathleen</t>
  </si>
  <si>
    <t>Uribe</t>
  </si>
  <si>
    <t>Pinnacle Elite</t>
  </si>
  <si>
    <t xml:space="preserve">Roseann </t>
  </si>
  <si>
    <t>Torres</t>
  </si>
  <si>
    <t>Torres Law Group</t>
  </si>
  <si>
    <t xml:space="preserve">Jason </t>
  </si>
  <si>
    <t>Toro</t>
  </si>
  <si>
    <t>TriCED Community Recycling</t>
  </si>
  <si>
    <t>Justin</t>
  </si>
  <si>
    <t>Stewart</t>
  </si>
  <si>
    <t>First Foundation Bank</t>
  </si>
  <si>
    <t>Jackson</t>
  </si>
  <si>
    <t>Stearns</t>
  </si>
  <si>
    <t>Oakland Spiders</t>
  </si>
  <si>
    <t>Sims</t>
  </si>
  <si>
    <t>RE/Max Lifestyles</t>
  </si>
  <si>
    <t>Marleen</t>
  </si>
  <si>
    <t>Sacks</t>
  </si>
  <si>
    <t>Attorney</t>
  </si>
  <si>
    <t>Randy Royce</t>
  </si>
  <si>
    <t>Reed</t>
  </si>
  <si>
    <t>Reed Brothers Security</t>
  </si>
  <si>
    <t>William</t>
  </si>
  <si>
    <t>Purcell</t>
  </si>
  <si>
    <t>W Purcell Commercial Property Services</t>
  </si>
  <si>
    <t xml:space="preserve">Catherine </t>
  </si>
  <si>
    <t>Pinkas</t>
  </si>
  <si>
    <t>Sage Financial Network</t>
  </si>
  <si>
    <t>Jerry</t>
  </si>
  <si>
    <t>Owen</t>
  </si>
  <si>
    <t>U-Haul</t>
  </si>
  <si>
    <t>Elizabeth</t>
  </si>
  <si>
    <t>Ortega</t>
  </si>
  <si>
    <t>Alameda Labor Council</t>
  </si>
  <si>
    <t xml:space="preserve">Bryan </t>
  </si>
  <si>
    <t>Sephora</t>
  </si>
  <si>
    <t>Malick</t>
  </si>
  <si>
    <t>Architect</t>
  </si>
  <si>
    <t>Marc</t>
  </si>
  <si>
    <t>Lipsett</t>
  </si>
  <si>
    <t>Pacific Western Bank</t>
  </si>
  <si>
    <t>Kathy</t>
  </si>
  <si>
    <t>Kelleher</t>
  </si>
  <si>
    <t>CBRE</t>
  </si>
  <si>
    <t>Michael</t>
  </si>
  <si>
    <t>Johnson</t>
  </si>
  <si>
    <t>Kevin</t>
  </si>
  <si>
    <t>Hunter</t>
  </si>
  <si>
    <t>Johnstone Supply</t>
  </si>
  <si>
    <t>Leslie</t>
  </si>
  <si>
    <t>Hilger</t>
  </si>
  <si>
    <t>Dermatologist</t>
  </si>
  <si>
    <t>Erich</t>
  </si>
  <si>
    <t>Harris</t>
  </si>
  <si>
    <t>Maisel Property Management</t>
  </si>
  <si>
    <t xml:space="preserve">Greg </t>
  </si>
  <si>
    <t>Gilbert</t>
  </si>
  <si>
    <t>Infinity Financial Services</t>
  </si>
  <si>
    <t>Nuno</t>
  </si>
  <si>
    <t>Ferreira</t>
  </si>
  <si>
    <t>Style Bath &amp; Kitchen</t>
  </si>
  <si>
    <t>Mark</t>
  </si>
  <si>
    <t>Epstein</t>
  </si>
  <si>
    <t>Fennemore Wendel</t>
  </si>
  <si>
    <t>Tommy</t>
  </si>
  <si>
    <t>Edwards</t>
  </si>
  <si>
    <t>Benefical State Bank</t>
  </si>
  <si>
    <t>Thomas</t>
  </si>
  <si>
    <t>Duryea</t>
  </si>
  <si>
    <t>Summit Bank</t>
  </si>
  <si>
    <t xml:space="preserve">David </t>
  </si>
  <si>
    <t>Douglas</t>
  </si>
  <si>
    <t>Douglas Parking LLC</t>
  </si>
  <si>
    <t xml:space="preserve">Angela </t>
  </si>
  <si>
    <t>Darby</t>
  </si>
  <si>
    <t>Allstate Insurance</t>
  </si>
  <si>
    <t>Ana</t>
  </si>
  <si>
    <t>Chretien</t>
  </si>
  <si>
    <t>ABC Security Services</t>
  </si>
  <si>
    <t>Vivian</t>
  </si>
  <si>
    <t>Chen</t>
  </si>
  <si>
    <t>HCCPA</t>
  </si>
  <si>
    <t>Ramona</t>
  </si>
  <si>
    <t>Chang</t>
  </si>
  <si>
    <t>Chang &amp; Hardeman Real Estate</t>
  </si>
  <si>
    <t>Barton</t>
  </si>
  <si>
    <t>Carter</t>
  </si>
  <si>
    <t>Prologis</t>
  </si>
  <si>
    <t>Andrew</t>
  </si>
  <si>
    <t>Brown</t>
  </si>
  <si>
    <t>Embarcadero Capital Parnters</t>
  </si>
  <si>
    <t xml:space="preserve">Kristina </t>
  </si>
  <si>
    <t>Brouhard</t>
  </si>
  <si>
    <t>Peerless Coffee</t>
  </si>
  <si>
    <t>Ed</t>
  </si>
  <si>
    <t>Brail</t>
  </si>
  <si>
    <t>Chapel of the Chimes</t>
  </si>
  <si>
    <t>Xantrion</t>
  </si>
  <si>
    <t>The Main Event 4100</t>
  </si>
  <si>
    <t>2025 Goals</t>
  </si>
  <si>
    <t>2024 Actual</t>
  </si>
  <si>
    <t xml:space="preserve">4187 Main Event Income </t>
  </si>
  <si>
    <t>Sponsorships</t>
  </si>
  <si>
    <t>Live Auction</t>
  </si>
  <si>
    <t>Best of Live Auction (100@$100)</t>
  </si>
  <si>
    <t>105 Tix @ $100 each</t>
  </si>
  <si>
    <t>Individual Ticket Sales</t>
  </si>
  <si>
    <t>$175 pp x 63 tickets</t>
  </si>
  <si>
    <t>Fund-A-Need</t>
  </si>
  <si>
    <t>Sub-Total</t>
  </si>
  <si>
    <t xml:space="preserve">4198 Miscellaneous Donations  </t>
  </si>
  <si>
    <t>Gross</t>
  </si>
  <si>
    <t>Task</t>
  </si>
  <si>
    <t>Responsible</t>
  </si>
  <si>
    <t>Timeline</t>
  </si>
  <si>
    <t>Create and Manage Budget</t>
  </si>
  <si>
    <t>Stephanie &amp; Ruth</t>
  </si>
  <si>
    <t>Dec 1 2024</t>
  </si>
  <si>
    <t>Secure Location</t>
  </si>
  <si>
    <t>Stephanie, Carla, Ruth</t>
  </si>
  <si>
    <t>Nov 1 2024</t>
  </si>
  <si>
    <t>Kristin Lee, CPM, General Manager  (510) 267-1115 | Lee@swiftrp.com 
Swift Real Estate Partners
1111 Broadway, Suite 1501 | Oakland, CA 94607</t>
  </si>
  <si>
    <t>Sponsorship</t>
  </si>
  <si>
    <t>Stephanie, Ruth, ORE BoD</t>
  </si>
  <si>
    <t>Dec 15 2024 - March 31 2025</t>
  </si>
  <si>
    <t>Goal is $100,000+</t>
  </si>
  <si>
    <t>Identify Target List</t>
  </si>
  <si>
    <t>Prepare Sponsorship Opportunities/Proposal</t>
  </si>
  <si>
    <t>Confirm all commitments with email and snail mail</t>
  </si>
  <si>
    <t>Logistics - Room layout, On Site Coordination</t>
  </si>
  <si>
    <t>Carla and Stephanie</t>
  </si>
  <si>
    <t>Chairs</t>
  </si>
  <si>
    <t>Need Volunteer</t>
  </si>
  <si>
    <t>Mar 1 2025</t>
  </si>
  <si>
    <t>Coordinate check in and retrieval as guests leave</t>
  </si>
  <si>
    <t>Need volunteer</t>
  </si>
  <si>
    <t xml:space="preserve">Catering </t>
  </si>
  <si>
    <t>Finalize menu with Boca Nova, Martin Ladera Franco (GM, Owner) 510.497.1111, martin@bocanovaoakland.com</t>
  </si>
  <si>
    <t>Ruth and Stephanie</t>
  </si>
  <si>
    <t>n/a</t>
  </si>
  <si>
    <t>use building music but investigate Afro Beat or other genre</t>
  </si>
  <si>
    <t>Guest Engagement</t>
  </si>
  <si>
    <t>Graphic Design</t>
  </si>
  <si>
    <t>Jason  Wizelman</t>
  </si>
  <si>
    <t>Logo</t>
  </si>
  <si>
    <t>Post Card (in lieu of invitation?) and digital</t>
  </si>
  <si>
    <t>Event program and auction item desccriptions</t>
  </si>
  <si>
    <t>Ruth, Stephanie &amp; ???</t>
  </si>
  <si>
    <t>Print Coordination</t>
  </si>
  <si>
    <t>Marketing Plan</t>
  </si>
  <si>
    <t>Stephanie &amp; PR Committee</t>
  </si>
  <si>
    <t>Email copy and schedule</t>
  </si>
  <si>
    <t xml:space="preserve">Stephanie </t>
  </si>
  <si>
    <t>Social media posts</t>
  </si>
  <si>
    <t>Marie, Stephanie</t>
  </si>
  <si>
    <t>Save the Date email and postcard</t>
  </si>
  <si>
    <t>Podium announcements</t>
  </si>
  <si>
    <t>Hire, shot list, provide on-site coordination</t>
  </si>
  <si>
    <t>Ruth, Stephanie, Shannon, Joe Goralka</t>
  </si>
  <si>
    <t>April 9 2025</t>
  </si>
  <si>
    <t>Prepare script and PPT Deck</t>
  </si>
  <si>
    <t>Mar 31 2025</t>
  </si>
  <si>
    <t xml:space="preserve">Coordinate details with Marriott or be point of contact </t>
  </si>
  <si>
    <t>Kristen Lee</t>
  </si>
  <si>
    <t>Contract and instructions</t>
  </si>
  <si>
    <t>Guest Registration</t>
  </si>
  <si>
    <t>Database coordinator</t>
  </si>
  <si>
    <t>On line registration page</t>
  </si>
  <si>
    <t>Check-in staff</t>
  </si>
  <si>
    <t>Check-out staff</t>
  </si>
  <si>
    <t>Ruth, Stephanie, Shannon, Joe, Merlin</t>
  </si>
  <si>
    <t>Secure 6-10 experiences</t>
  </si>
  <si>
    <t>Ruth, Stephanie, Shannon, Joe Goralka, ORE Board</t>
  </si>
  <si>
    <t>Coordinate Best of Live opportunity drawing</t>
  </si>
  <si>
    <t>Create copy for event program</t>
  </si>
  <si>
    <t>Coordinate with graphic designer on event program</t>
  </si>
  <si>
    <t>Seating Chart</t>
  </si>
  <si>
    <t>Ruth, Stephanie, Shannon, Carla</t>
  </si>
  <si>
    <t>April 10 2025 @ Noon</t>
  </si>
  <si>
    <t>Breakdown and Clean Up</t>
  </si>
  <si>
    <t>Need Volunteer to Help Coordinate</t>
  </si>
  <si>
    <t>Detail</t>
  </si>
  <si>
    <t>Contact</t>
  </si>
  <si>
    <t>Value</t>
  </si>
  <si>
    <t xml:space="preserve">custom framing </t>
  </si>
  <si>
    <t>participate in all aspects of project, including creation of frame</t>
  </si>
  <si>
    <t>Elida Scola</t>
  </si>
  <si>
    <t>Birding for 2</t>
  </si>
  <si>
    <t>alfresco lunch for two in Redwood Regional Park.  Valle Vista Staging Area on Upper San Leandro Reservoir</t>
  </si>
  <si>
    <t>Randy Arnold</t>
  </si>
  <si>
    <t>Minimum must be $2000 + cost of van; hoping for $5-6,000</t>
  </si>
  <si>
    <t>Barbara Beery through Jeboy Koshy, Rotarian</t>
  </si>
  <si>
    <t>scotch and wine pairing dinner for six, plus transportation</t>
  </si>
  <si>
    <t>Fred Ackerman at Black Sheep Adventures will donate a day of biking/hiking in Sonoma or Napa - same as last year. Fred's number is 866-647-4337</t>
  </si>
  <si>
    <t>Here is the website: https://blacksheepadventures.com/</t>
  </si>
  <si>
    <t xml:space="preserve">fred@blacksheepadventures.com   </t>
  </si>
  <si>
    <t>a day of biking/hiking in Sonoma or Napa. Kathleen Uribe to inquire about tasting at Raymond Burr.  Hotel or B&amp;B night?</t>
  </si>
  <si>
    <t>Isaac Kos Read to ask his brother, Michalel</t>
  </si>
  <si>
    <t>Oakland Roots suite?</t>
  </si>
  <si>
    <t>Morocco package (like 2024)?</t>
  </si>
  <si>
    <t>Isaac Kos Read checking with his brother</t>
  </si>
  <si>
    <t>Tahoe home</t>
  </si>
  <si>
    <t>Linda and Jim Bossenecker</t>
  </si>
  <si>
    <t>Four Nights for Six in Lake Tahoe (Jan - Dec 2026)</t>
  </si>
  <si>
    <t>1 week</t>
  </si>
  <si>
    <t>Kauai condo</t>
  </si>
  <si>
    <t>Marth and Joe Goralka</t>
  </si>
  <si>
    <t>Irish Whiskey</t>
  </si>
  <si>
    <t>1 qt with 4 tasting glasses</t>
  </si>
  <si>
    <t>Ruth Stroup</t>
  </si>
  <si>
    <t>Ballers?</t>
  </si>
  <si>
    <t>Sea Ranch?</t>
  </si>
  <si>
    <t>Dinner for 6: Scotch-tasting with hors d'oeuvres; Wine pairing with 5 courses of vegetarian Indian dinner
Desert with cognac, port, or other after-dinner drink
Shuttle to and from Fremont      (courtesy David Douglas)
Lovely private home of Rotarian Jeboy Koshy, in Mission San Jose</t>
  </si>
  <si>
    <t>https://w.paybee.io/</t>
  </si>
  <si>
    <t>Ruth checking onSW airfare</t>
  </si>
  <si>
    <t>Staging (low-rise)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</si>
</sst>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11" x14ac:knownFonts="1">
    <font>
      <sz val="11"/>
      <color theme="1"/>
      <name val="Aptos Narrow"/>
      <family val="2"/>
      <scheme val="minor"/>
    </font>
    <font>
      <b/>
      <sz val="12"/>
      <color theme="1"/>
      <name val="Aptos Narrow"/>
      <family val="2"/>
      <scheme val="minor"/>
    </font>
    <font>
      <sz val="12"/>
      <color theme="1"/>
      <name val="Aptos Narrow"/>
      <family val="2"/>
      <scheme val="minor"/>
    </font>
    <font>
      <b/>
      <i/>
      <sz val="12"/>
      <color theme="1"/>
      <name val="Aptos Narrow"/>
      <family val="2"/>
      <scheme val="minor"/>
    </font>
    <font>
      <b/>
      <sz val="11"/>
      <color theme="1"/>
      <name val="Aptos Narrow"/>
      <family val="2"/>
      <scheme val="minor"/>
    </font>
    <font>
      <i/>
      <sz val="12"/>
      <color theme="1"/>
      <name val="Aptos Narrow"/>
      <family val="2"/>
      <scheme val="minor"/>
    </font>
    <font>
      <b/>
      <sz val="12"/>
      <color rgb="FF000000"/>
      <name val="Aptos Narrow"/>
      <family val="2"/>
    </font>
    <font>
      <b/>
      <sz val="12"/>
      <color rgb="FF000000"/>
      <name val="Aptos Narrow"/>
      <family val="2"/>
      <scheme val="minor"/>
    </font>
    <font>
      <b/>
      <sz val="14"/>
      <color theme="1"/>
      <name val="Aptos Narrow"/>
      <family val="2"/>
      <scheme val="minor"/>
    </font>
    <font>
      <sz val="12"/>
      <color theme="1"/>
      <name val="Aptos"/>
      <family val="2"/>
    </font>
    <font>
      <u/>
      <sz val="11"/>
      <color theme="10"/>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80">
    <xf numFmtId="0" fontId="0" fillId="0" borderId="0" xfId="0"/>
    <xf numFmtId="0" fontId="0" fillId="0" borderId="1" xfId="0" applyBorder="1"/>
    <xf numFmtId="0" fontId="2" fillId="0" borderId="1" xfId="0" applyFont="1" applyBorder="1"/>
    <xf numFmtId="164" fontId="2" fillId="0" borderId="1" xfId="0" applyNumberFormat="1" applyFont="1" applyBorder="1"/>
    <xf numFmtId="0" fontId="2" fillId="0" borderId="1" xfId="0" applyFont="1" applyBorder="1" applyAlignment="1">
      <alignment horizontal="left" indent="1"/>
    </xf>
    <xf numFmtId="0" fontId="1" fillId="0" borderId="0" xfId="0" applyFont="1" applyAlignment="1">
      <alignment horizontal="center"/>
    </xf>
    <xf numFmtId="0" fontId="3" fillId="0" borderId="1" xfId="0" applyFont="1" applyBorder="1" applyAlignment="1">
      <alignment horizontal="center"/>
    </xf>
    <xf numFmtId="0" fontId="3" fillId="0" borderId="1" xfId="0" applyFont="1" applyBorder="1" applyAlignment="1">
      <alignment horizontal="left" indent="14"/>
    </xf>
    <xf numFmtId="44" fontId="2" fillId="0" borderId="1" xfId="0" applyNumberFormat="1" applyFont="1" applyBorder="1"/>
    <xf numFmtId="44" fontId="1" fillId="0" borderId="1" xfId="0" applyNumberFormat="1" applyFont="1" applyBorder="1"/>
    <xf numFmtId="4" fontId="2" fillId="0" borderId="2" xfId="0" applyNumberFormat="1" applyFont="1" applyBorder="1"/>
    <xf numFmtId="0" fontId="0" fillId="0" borderId="2" xfId="0" applyBorder="1"/>
    <xf numFmtId="0" fontId="4" fillId="0" borderId="1" xfId="0" applyFont="1" applyBorder="1" applyAlignment="1">
      <alignment horizontal="center"/>
    </xf>
    <xf numFmtId="165" fontId="2" fillId="0" borderId="1" xfId="0" applyNumberFormat="1" applyFont="1" applyBorder="1"/>
    <xf numFmtId="165" fontId="0" fillId="0" borderId="1" xfId="0" applyNumberFormat="1" applyBorder="1"/>
    <xf numFmtId="0" fontId="2" fillId="0" borderId="1" xfId="0" applyFont="1" applyBorder="1" applyAlignment="1">
      <alignment horizontal="left" indent="2"/>
    </xf>
    <xf numFmtId="0" fontId="2" fillId="2" borderId="1" xfId="0" applyFont="1" applyFill="1" applyBorder="1"/>
    <xf numFmtId="164" fontId="2" fillId="2" borderId="1" xfId="0" applyNumberFormat="1" applyFont="1" applyFill="1" applyBorder="1"/>
    <xf numFmtId="0" fontId="2" fillId="0" borderId="1" xfId="0" applyFont="1" applyBorder="1" applyAlignment="1">
      <alignment horizontal="left" indent="4"/>
    </xf>
    <xf numFmtId="0" fontId="2" fillId="0" borderId="0" xfId="0" applyFont="1"/>
    <xf numFmtId="0" fontId="1" fillId="0" borderId="0" xfId="0" applyFont="1" applyAlignment="1">
      <alignment horizontal="center" wrapText="1"/>
    </xf>
    <xf numFmtId="0" fontId="0" fillId="0" borderId="0" xfId="0" applyAlignment="1">
      <alignment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left" vertical="center" wrapText="1" indent="2"/>
    </xf>
    <xf numFmtId="0" fontId="2" fillId="0" borderId="0" xfId="0" applyFont="1" applyAlignment="1">
      <alignment horizontal="left" wrapText="1" indent="2"/>
    </xf>
    <xf numFmtId="0" fontId="2" fillId="0" borderId="0" xfId="0" applyFont="1" applyAlignment="1">
      <alignment horizontal="center" vertical="top" wrapText="1"/>
    </xf>
    <xf numFmtId="0" fontId="2" fillId="0" borderId="0" xfId="0" applyFont="1" applyAlignment="1">
      <alignment vertical="center" wrapText="1"/>
    </xf>
    <xf numFmtId="0" fontId="0" fillId="0" borderId="0" xfId="0" applyAlignment="1">
      <alignment vertical="center"/>
    </xf>
    <xf numFmtId="0" fontId="2" fillId="0" borderId="0" xfId="0" applyFont="1" applyAlignment="1">
      <alignment horizontal="left" wrapText="1"/>
    </xf>
    <xf numFmtId="0" fontId="5" fillId="0" borderId="0" xfId="0" applyFont="1" applyAlignment="1">
      <alignment wrapText="1"/>
    </xf>
    <xf numFmtId="0" fontId="2" fillId="0" borderId="1" xfId="0" applyFont="1" applyBorder="1" applyAlignment="1">
      <alignment horizontal="right" wrapText="1"/>
    </xf>
    <xf numFmtId="0" fontId="2" fillId="0" borderId="1" xfId="0" quotePrefix="1" applyFont="1" applyBorder="1" applyAlignment="1">
      <alignment horizontal="right" wrapText="1"/>
    </xf>
    <xf numFmtId="0" fontId="0" fillId="0" borderId="0" xfId="0"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 fontId="1" fillId="0" borderId="2" xfId="0" applyNumberFormat="1" applyFont="1" applyBorder="1"/>
    <xf numFmtId="165" fontId="1" fillId="0" borderId="1" xfId="0" applyNumberFormat="1" applyFont="1" applyBorder="1"/>
    <xf numFmtId="165" fontId="1" fillId="2" borderId="1" xfId="0" applyNumberFormat="1" applyFont="1" applyFill="1" applyBorder="1" applyAlignment="1">
      <alignment horizontal="center" vertical="center"/>
    </xf>
    <xf numFmtId="0" fontId="4" fillId="2" borderId="1" xfId="0" applyFont="1" applyFill="1" applyBorder="1"/>
    <xf numFmtId="49" fontId="0" fillId="0" borderId="1" xfId="0" applyNumberFormat="1" applyBorder="1"/>
    <xf numFmtId="49" fontId="2" fillId="0" borderId="1" xfId="0" applyNumberFormat="1" applyFont="1" applyBorder="1"/>
    <xf numFmtId="165" fontId="2" fillId="0" borderId="1" xfId="0" applyNumberFormat="1" applyFont="1" applyBorder="1" applyAlignment="1">
      <alignment horizontal="center" vertical="center"/>
    </xf>
    <xf numFmtId="49" fontId="2" fillId="3" borderId="1" xfId="0" applyNumberFormat="1" applyFont="1" applyFill="1" applyBorder="1"/>
    <xf numFmtId="165" fontId="2" fillId="3" borderId="1" xfId="0" applyNumberFormat="1" applyFont="1" applyFill="1" applyBorder="1" applyAlignment="1">
      <alignment horizontal="center" vertical="center"/>
    </xf>
    <xf numFmtId="49" fontId="2" fillId="4" borderId="1" xfId="0" applyNumberFormat="1" applyFont="1" applyFill="1" applyBorder="1"/>
    <xf numFmtId="165" fontId="2" fillId="4" borderId="1" xfId="0" applyNumberFormat="1" applyFont="1" applyFill="1" applyBorder="1" applyAlignment="1">
      <alignment horizontal="center" vertical="center"/>
    </xf>
    <xf numFmtId="0" fontId="1" fillId="2" borderId="1" xfId="0" applyFont="1" applyFill="1" applyBorder="1"/>
    <xf numFmtId="0" fontId="1" fillId="0" borderId="1" xfId="0" applyFont="1" applyBorder="1" applyAlignment="1">
      <alignment horizontal="center" wrapText="1"/>
    </xf>
    <xf numFmtId="0" fontId="2" fillId="0" borderId="1" xfId="0" applyFont="1" applyBorder="1" applyAlignment="1">
      <alignment wrapText="1"/>
    </xf>
    <xf numFmtId="6" fontId="1" fillId="0" borderId="1" xfId="0" applyNumberFormat="1" applyFont="1" applyBorder="1" applyAlignment="1">
      <alignment horizontal="center" vertical="center" wrapText="1"/>
    </xf>
    <xf numFmtId="6"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2" fillId="0" borderId="1" xfId="0" applyFont="1" applyBorder="1" applyAlignment="1">
      <alignment vertical="top" wrapText="1"/>
    </xf>
    <xf numFmtId="0" fontId="1" fillId="0" borderId="1" xfId="0" applyFont="1" applyBorder="1" applyAlignment="1">
      <alignment wrapText="1"/>
    </xf>
    <xf numFmtId="0" fontId="2" fillId="0" borderId="1" xfId="0" applyFont="1" applyBorder="1" applyAlignment="1">
      <alignment horizontal="left" wrapText="1" indent="2"/>
    </xf>
    <xf numFmtId="0" fontId="0" fillId="0" borderId="1" xfId="0" applyBorder="1" applyAlignment="1">
      <alignment wrapText="1"/>
    </xf>
    <xf numFmtId="0" fontId="5" fillId="0" borderId="1" xfId="0" applyFont="1" applyBorder="1" applyAlignment="1">
      <alignment wrapText="1"/>
    </xf>
    <xf numFmtId="0" fontId="1" fillId="0" borderId="1" xfId="0"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top" wrapText="1"/>
    </xf>
    <xf numFmtId="0" fontId="2" fillId="0" borderId="1" xfId="0" applyFont="1" applyBorder="1" applyAlignment="1">
      <alignment horizontal="left" vertical="center" wrapText="1" indent="2"/>
    </xf>
    <xf numFmtId="0" fontId="1" fillId="0" borderId="1" xfId="0" applyFont="1" applyBorder="1" applyAlignment="1">
      <alignment horizontal="left" vertical="center" wrapText="1"/>
    </xf>
    <xf numFmtId="0" fontId="1" fillId="0" borderId="1" xfId="0" applyFont="1" applyBorder="1" applyAlignment="1">
      <alignment vertical="top" wrapText="1"/>
    </xf>
    <xf numFmtId="0" fontId="2" fillId="0" borderId="0" xfId="0" applyFont="1" applyAlignment="1">
      <alignment horizontal="center" wrapText="1"/>
    </xf>
    <xf numFmtId="0" fontId="6" fillId="0" borderId="0" xfId="0" applyFont="1" applyAlignment="1">
      <alignment vertical="center" wrapText="1"/>
    </xf>
    <xf numFmtId="0" fontId="7" fillId="0" borderId="0" xfId="0" applyFont="1" applyAlignment="1">
      <alignment wrapText="1"/>
    </xf>
    <xf numFmtId="0" fontId="0" fillId="0" borderId="1" xfId="0" applyBorder="1" applyAlignment="1">
      <alignment vertical="center"/>
    </xf>
    <xf numFmtId="0" fontId="9" fillId="0" borderId="1" xfId="0" applyFont="1" applyBorder="1" applyAlignment="1">
      <alignment vertical="center" wrapText="1"/>
    </xf>
    <xf numFmtId="0" fontId="10" fillId="0" borderId="1" xfId="1" applyBorder="1" applyAlignment="1">
      <alignment vertical="center" wrapText="1"/>
    </xf>
    <xf numFmtId="0" fontId="10" fillId="0" borderId="1" xfId="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fred@blacksheepadventures.com" TargetMode="External"/><Relationship Id="rId1" Type="http://schemas.openxmlformats.org/officeDocument/2006/relationships/hyperlink" Target="https://blacksheepadventur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D3495-7F53-435F-A1D3-B4BA36BAA5B0}">
  <dimension ref="A1:C42"/>
  <sheetViews>
    <sheetView tabSelected="1" view="pageLayout" topLeftCell="A3" zoomScaleNormal="100" workbookViewId="0">
      <selection activeCell="A8" sqref="A8:A19"/>
    </sheetView>
  </sheetViews>
  <sheetFormatPr defaultRowHeight="15" x14ac:dyDescent="0.25"/>
  <cols>
    <col min="1" max="1" width="42.7109375" bestFit="1" customWidth="1"/>
    <col min="2" max="2" width="13.85546875" customWidth="1"/>
    <col min="3" max="3" width="69.140625" style="35" customWidth="1"/>
  </cols>
  <sheetData>
    <row r="1" spans="1:3" s="30" customFormat="1" ht="33.75" customHeight="1" x14ac:dyDescent="0.25">
      <c r="A1" s="36" t="s">
        <v>0</v>
      </c>
      <c r="B1" s="36" t="s">
        <v>1</v>
      </c>
      <c r="C1" s="37" t="s">
        <v>2</v>
      </c>
    </row>
    <row r="2" spans="1:3" ht="15.75" x14ac:dyDescent="0.25">
      <c r="A2" s="2" t="s">
        <v>3</v>
      </c>
      <c r="B2" s="3">
        <v>0</v>
      </c>
      <c r="C2" s="33" t="s">
        <v>4</v>
      </c>
    </row>
    <row r="3" spans="1:3" ht="15.75" x14ac:dyDescent="0.25">
      <c r="A3" s="16" t="s">
        <v>5</v>
      </c>
      <c r="B3" s="17">
        <v>20000</v>
      </c>
      <c r="C3" s="33" t="s">
        <v>6</v>
      </c>
    </row>
    <row r="4" spans="1:3" ht="15.75" x14ac:dyDescent="0.25">
      <c r="A4" s="16" t="s">
        <v>7</v>
      </c>
      <c r="B4" s="17">
        <v>1000</v>
      </c>
      <c r="C4" s="33" t="s">
        <v>8</v>
      </c>
    </row>
    <row r="5" spans="1:3" ht="15.75" x14ac:dyDescent="0.25">
      <c r="A5" s="16" t="s">
        <v>9</v>
      </c>
      <c r="B5" s="17">
        <v>540</v>
      </c>
      <c r="C5" s="33" t="s">
        <v>10</v>
      </c>
    </row>
    <row r="6" spans="1:3" ht="15.75" x14ac:dyDescent="0.25">
      <c r="A6" s="16" t="s">
        <v>11</v>
      </c>
      <c r="B6" s="3"/>
      <c r="C6" s="33"/>
    </row>
    <row r="7" spans="1:3" ht="31.5" x14ac:dyDescent="0.25">
      <c r="A7" s="16" t="s">
        <v>12</v>
      </c>
      <c r="B7" s="17">
        <v>3640</v>
      </c>
      <c r="C7" s="33" t="s">
        <v>13</v>
      </c>
    </row>
    <row r="8" spans="1:3" ht="15.75" x14ac:dyDescent="0.25">
      <c r="A8" s="15" t="s">
        <v>14</v>
      </c>
      <c r="B8" s="3">
        <v>262</v>
      </c>
      <c r="C8" s="33" t="s">
        <v>15</v>
      </c>
    </row>
    <row r="9" spans="1:3" ht="15.75" x14ac:dyDescent="0.25">
      <c r="A9" s="15" t="s">
        <v>16</v>
      </c>
      <c r="B9" s="3">
        <v>104</v>
      </c>
      <c r="C9" s="33" t="s">
        <v>17</v>
      </c>
    </row>
    <row r="10" spans="1:3" ht="15.75" x14ac:dyDescent="0.25">
      <c r="A10" s="15" t="s">
        <v>18</v>
      </c>
      <c r="B10" s="3">
        <v>76</v>
      </c>
      <c r="C10" s="33" t="s">
        <v>19</v>
      </c>
    </row>
    <row r="11" spans="1:3" ht="15.75" x14ac:dyDescent="0.25">
      <c r="A11" s="15" t="s">
        <v>20</v>
      </c>
      <c r="B11" s="3"/>
      <c r="C11" s="33"/>
    </row>
    <row r="12" spans="1:3" ht="15.75" x14ac:dyDescent="0.25">
      <c r="A12" s="18" t="s">
        <v>21</v>
      </c>
      <c r="B12" s="3">
        <v>574</v>
      </c>
      <c r="C12" s="33" t="s">
        <v>22</v>
      </c>
    </row>
    <row r="13" spans="1:3" ht="15.75" x14ac:dyDescent="0.25">
      <c r="A13" s="18" t="s">
        <v>23</v>
      </c>
      <c r="B13" s="3">
        <v>176</v>
      </c>
      <c r="C13" s="33" t="s">
        <v>24</v>
      </c>
    </row>
    <row r="14" spans="1:3" ht="15.75" x14ac:dyDescent="0.25">
      <c r="A14" s="18" t="s">
        <v>25</v>
      </c>
      <c r="B14" s="3">
        <v>151</v>
      </c>
      <c r="C14" s="33" t="s">
        <v>26</v>
      </c>
    </row>
    <row r="15" spans="1:3" ht="15.75" x14ac:dyDescent="0.25">
      <c r="A15" s="18" t="s">
        <v>27</v>
      </c>
      <c r="B15" s="3">
        <v>189</v>
      </c>
      <c r="C15" s="33" t="s">
        <v>28</v>
      </c>
    </row>
    <row r="16" spans="1:3" ht="15.75" x14ac:dyDescent="0.25">
      <c r="A16" s="15" t="s">
        <v>29</v>
      </c>
      <c r="B16" s="3">
        <v>1870</v>
      </c>
      <c r="C16" s="33" t="s">
        <v>30</v>
      </c>
    </row>
    <row r="17" spans="1:3" ht="15.75" x14ac:dyDescent="0.25">
      <c r="A17" s="15" t="s">
        <v>31</v>
      </c>
      <c r="B17" s="3">
        <v>38</v>
      </c>
      <c r="C17" s="33" t="s">
        <v>32</v>
      </c>
    </row>
    <row r="18" spans="1:3" ht="15.75" x14ac:dyDescent="0.25">
      <c r="A18" s="15" t="s">
        <v>412</v>
      </c>
      <c r="B18" s="3"/>
      <c r="C18" s="33"/>
    </row>
    <row r="19" spans="1:3" ht="15.75" x14ac:dyDescent="0.25">
      <c r="A19" s="15" t="s">
        <v>33</v>
      </c>
      <c r="B19" s="3">
        <v>200</v>
      </c>
      <c r="C19" s="33" t="s">
        <v>34</v>
      </c>
    </row>
    <row r="20" spans="1:3" ht="15.75" x14ac:dyDescent="0.25">
      <c r="A20" s="16" t="s">
        <v>35</v>
      </c>
      <c r="B20" s="17">
        <v>4000</v>
      </c>
      <c r="C20" s="33" t="s">
        <v>36</v>
      </c>
    </row>
    <row r="21" spans="1:3" ht="15.75" x14ac:dyDescent="0.25">
      <c r="A21" s="16" t="s">
        <v>37</v>
      </c>
      <c r="B21" s="17">
        <v>1200</v>
      </c>
      <c r="C21" s="33"/>
    </row>
    <row r="22" spans="1:3" ht="15.75" x14ac:dyDescent="0.25">
      <c r="A22" s="15" t="s">
        <v>38</v>
      </c>
      <c r="B22" s="3">
        <v>1200</v>
      </c>
      <c r="C22" s="34"/>
    </row>
    <row r="23" spans="1:3" ht="15.75" x14ac:dyDescent="0.25">
      <c r="A23" s="15" t="s">
        <v>39</v>
      </c>
      <c r="B23" s="3">
        <v>0</v>
      </c>
      <c r="C23" s="34" t="s">
        <v>40</v>
      </c>
    </row>
    <row r="24" spans="1:3" ht="15.75" x14ac:dyDescent="0.25">
      <c r="A24" s="15" t="s">
        <v>41</v>
      </c>
      <c r="B24" s="3"/>
      <c r="C24" s="33"/>
    </row>
    <row r="25" spans="1:3" ht="15.75" x14ac:dyDescent="0.25">
      <c r="A25" s="16" t="s">
        <v>42</v>
      </c>
      <c r="B25" s="17">
        <v>1700</v>
      </c>
      <c r="C25" s="33" t="s">
        <v>43</v>
      </c>
    </row>
    <row r="26" spans="1:3" ht="15.75" x14ac:dyDescent="0.25">
      <c r="A26" s="16" t="s">
        <v>44</v>
      </c>
      <c r="B26" s="17">
        <v>2300</v>
      </c>
      <c r="C26" s="33"/>
    </row>
    <row r="27" spans="1:3" ht="15.75" x14ac:dyDescent="0.25">
      <c r="A27" s="15" t="s">
        <v>45</v>
      </c>
      <c r="B27" s="3">
        <v>1000</v>
      </c>
      <c r="C27" s="33"/>
    </row>
    <row r="28" spans="1:3" ht="15.75" x14ac:dyDescent="0.25">
      <c r="A28" s="15" t="s">
        <v>46</v>
      </c>
      <c r="B28" s="3">
        <v>0</v>
      </c>
      <c r="C28" s="33" t="s">
        <v>47</v>
      </c>
    </row>
    <row r="29" spans="1:3" ht="15.75" x14ac:dyDescent="0.25">
      <c r="A29" s="15" t="s">
        <v>48</v>
      </c>
      <c r="B29" s="3">
        <v>300</v>
      </c>
      <c r="C29" s="33"/>
    </row>
    <row r="30" spans="1:3" ht="15.75" x14ac:dyDescent="0.25">
      <c r="A30" s="15" t="s">
        <v>49</v>
      </c>
      <c r="B30" s="3">
        <v>500</v>
      </c>
      <c r="C30" s="33"/>
    </row>
    <row r="31" spans="1:3" ht="15.75" x14ac:dyDescent="0.25">
      <c r="A31" s="15" t="s">
        <v>50</v>
      </c>
      <c r="B31" s="3">
        <v>500</v>
      </c>
      <c r="C31" s="33"/>
    </row>
    <row r="32" spans="1:3" ht="15.75" x14ac:dyDescent="0.25">
      <c r="A32" s="16" t="s">
        <v>51</v>
      </c>
      <c r="B32" s="17">
        <v>1500</v>
      </c>
      <c r="C32" s="33"/>
    </row>
    <row r="33" spans="1:3" ht="15.75" x14ac:dyDescent="0.25">
      <c r="A33" s="16" t="s">
        <v>52</v>
      </c>
      <c r="B33" s="17">
        <v>1000</v>
      </c>
      <c r="C33" s="33" t="s">
        <v>53</v>
      </c>
    </row>
    <row r="34" spans="1:3" ht="15.75" x14ac:dyDescent="0.25">
      <c r="A34" s="16" t="s">
        <v>54</v>
      </c>
      <c r="B34" s="17">
        <v>800</v>
      </c>
      <c r="C34" s="33" t="s">
        <v>55</v>
      </c>
    </row>
    <row r="35" spans="1:3" ht="15.75" x14ac:dyDescent="0.25">
      <c r="A35" s="16" t="s">
        <v>56</v>
      </c>
      <c r="B35" s="17">
        <v>1000</v>
      </c>
      <c r="C35" s="33"/>
    </row>
    <row r="36" spans="1:3" ht="15.75" x14ac:dyDescent="0.25">
      <c r="A36" s="2"/>
      <c r="B36" s="3"/>
      <c r="C36" s="33"/>
    </row>
    <row r="37" spans="1:3" ht="15.75" x14ac:dyDescent="0.25">
      <c r="A37" s="2"/>
      <c r="B37" s="3"/>
      <c r="C37" s="33"/>
    </row>
    <row r="38" spans="1:3" ht="15.75" x14ac:dyDescent="0.25">
      <c r="A38" s="2"/>
      <c r="B38" s="3"/>
      <c r="C38" s="33"/>
    </row>
    <row r="39" spans="1:3" ht="15.75" x14ac:dyDescent="0.25">
      <c r="A39" s="6" t="s">
        <v>57</v>
      </c>
      <c r="B39" s="3">
        <f>SUM(B3,B4,B5,B6,B7,B20,B21,B25,B26,B32,B33,B34,B35)</f>
        <v>38680</v>
      </c>
      <c r="C39" s="33" t="s">
        <v>58</v>
      </c>
    </row>
    <row r="41" spans="1:3" x14ac:dyDescent="0.25">
      <c r="A41" t="s">
        <v>59</v>
      </c>
    </row>
    <row r="42" spans="1:3" x14ac:dyDescent="0.25">
      <c r="A42" t="s">
        <v>60</v>
      </c>
    </row>
  </sheetData>
  <pageMargins left="0.45" right="0.45" top="1" bottom="0.5" header="0.3" footer="0.3"/>
  <pageSetup orientation="landscape" horizontalDpi="300" verticalDpi="300" r:id="rId1"/>
  <headerFooter>
    <oddHeader xml:space="preserve">&amp;C&amp;"-,Bold"&amp;12A Service Safari
Celebrating Rotary Fellowship, Philanthropy and Good Works
Thursday, April 10, 2025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4C1B-04AC-496A-AD3D-8CE45B418C3E}">
  <dimension ref="A1:I22"/>
  <sheetViews>
    <sheetView view="pageLayout" topLeftCell="A13" zoomScaleNormal="100" workbookViewId="0">
      <selection activeCell="A19" sqref="A19:XFD19"/>
    </sheetView>
  </sheetViews>
  <sheetFormatPr defaultRowHeight="15.75" x14ac:dyDescent="0.25"/>
  <cols>
    <col min="1" max="2" width="32" style="25" customWidth="1"/>
    <col min="3" max="3" width="31.85546875" style="25" customWidth="1"/>
    <col min="4" max="4" width="27.85546875" style="25" customWidth="1"/>
    <col min="5" max="9" width="9.140625" style="19"/>
  </cols>
  <sheetData>
    <row r="1" spans="1:4" x14ac:dyDescent="0.25">
      <c r="A1" s="50"/>
      <c r="B1" s="51"/>
      <c r="C1" s="51"/>
      <c r="D1" s="51"/>
    </row>
    <row r="2" spans="1:4" ht="44.25" customHeight="1" x14ac:dyDescent="0.25">
      <c r="A2" s="52" t="s">
        <v>61</v>
      </c>
      <c r="B2" s="53" t="s">
        <v>62</v>
      </c>
      <c r="C2" s="53" t="s">
        <v>63</v>
      </c>
      <c r="D2" s="54" t="s">
        <v>64</v>
      </c>
    </row>
    <row r="3" spans="1:4" ht="31.5" x14ac:dyDescent="0.25">
      <c r="A3" s="55" t="s">
        <v>65</v>
      </c>
      <c r="B3" s="55" t="s">
        <v>66</v>
      </c>
      <c r="C3" s="55" t="s">
        <v>67</v>
      </c>
      <c r="D3" s="55" t="s">
        <v>68</v>
      </c>
    </row>
    <row r="4" spans="1:4" ht="47.25" x14ac:dyDescent="0.25">
      <c r="A4" s="55" t="s">
        <v>69</v>
      </c>
      <c r="B4" s="55" t="s">
        <v>70</v>
      </c>
      <c r="C4" s="55" t="s">
        <v>71</v>
      </c>
      <c r="D4" s="55" t="s">
        <v>72</v>
      </c>
    </row>
    <row r="5" spans="1:4" ht="47.25" x14ac:dyDescent="0.25">
      <c r="A5" s="55" t="s">
        <v>70</v>
      </c>
      <c r="B5" s="55" t="s">
        <v>73</v>
      </c>
      <c r="C5" s="55" t="s">
        <v>74</v>
      </c>
      <c r="D5" s="55" t="s">
        <v>75</v>
      </c>
    </row>
    <row r="6" spans="1:4" ht="31.5" x14ac:dyDescent="0.25">
      <c r="A6" s="55" t="s">
        <v>76</v>
      </c>
      <c r="B6" s="55" t="s">
        <v>77</v>
      </c>
      <c r="C6" s="55" t="s">
        <v>78</v>
      </c>
      <c r="D6" s="55" t="s">
        <v>78</v>
      </c>
    </row>
    <row r="7" spans="1:4" ht="47.25" x14ac:dyDescent="0.25">
      <c r="A7" s="55" t="s">
        <v>79</v>
      </c>
      <c r="B7" s="55" t="s">
        <v>80</v>
      </c>
      <c r="C7" s="55" t="s">
        <v>81</v>
      </c>
      <c r="D7" s="55" t="s">
        <v>82</v>
      </c>
    </row>
    <row r="8" spans="1:4" ht="47.25" x14ac:dyDescent="0.25">
      <c r="A8" s="55" t="s">
        <v>83</v>
      </c>
      <c r="B8" s="55"/>
      <c r="C8" s="55"/>
      <c r="D8" s="55" t="s">
        <v>84</v>
      </c>
    </row>
    <row r="9" spans="1:4" ht="47.25" x14ac:dyDescent="0.25">
      <c r="A9" s="55" t="s">
        <v>85</v>
      </c>
      <c r="B9" s="55"/>
      <c r="C9" s="55"/>
      <c r="D9" s="55"/>
    </row>
    <row r="10" spans="1:4" x14ac:dyDescent="0.25">
      <c r="A10" s="51"/>
      <c r="B10" s="51"/>
      <c r="C10" s="51"/>
      <c r="D10" s="51"/>
    </row>
    <row r="11" spans="1:4" ht="31.5" x14ac:dyDescent="0.25">
      <c r="A11" s="68" t="s">
        <v>86</v>
      </c>
      <c r="B11" s="51"/>
      <c r="C11" s="51"/>
      <c r="D11" s="51"/>
    </row>
    <row r="12" spans="1:4" ht="63" x14ac:dyDescent="0.25">
      <c r="A12" s="69" t="s">
        <v>87</v>
      </c>
      <c r="B12" s="51"/>
      <c r="C12" s="51"/>
      <c r="D12" s="51"/>
    </row>
    <row r="13" spans="1:4" x14ac:dyDescent="0.25">
      <c r="A13" s="56"/>
      <c r="B13" s="51"/>
      <c r="C13" s="51"/>
      <c r="D13" s="51"/>
    </row>
    <row r="14" spans="1:4" ht="33" customHeight="1" x14ac:dyDescent="0.25">
      <c r="A14" s="77" t="s">
        <v>88</v>
      </c>
      <c r="B14" s="77"/>
      <c r="C14" s="77"/>
      <c r="D14" s="77"/>
    </row>
    <row r="15" spans="1:4" ht="33" customHeight="1" x14ac:dyDescent="0.25">
      <c r="A15" s="67" t="s">
        <v>89</v>
      </c>
    </row>
    <row r="16" spans="1:4" ht="33" customHeight="1" x14ac:dyDescent="0.25">
      <c r="A16" s="25" t="s">
        <v>90</v>
      </c>
    </row>
    <row r="17" spans="1:1" ht="63.75" customHeight="1" x14ac:dyDescent="0.25">
      <c r="A17" s="25" t="s">
        <v>91</v>
      </c>
    </row>
    <row r="18" spans="1:1" ht="75" customHeight="1" x14ac:dyDescent="0.25">
      <c r="A18" s="25" t="s">
        <v>92</v>
      </c>
    </row>
    <row r="19" spans="1:1" ht="89.25" customHeight="1" x14ac:dyDescent="0.25">
      <c r="A19" s="67" t="s">
        <v>93</v>
      </c>
    </row>
    <row r="20" spans="1:1" ht="114" customHeight="1" x14ac:dyDescent="0.25">
      <c r="A20" s="67" t="s">
        <v>94</v>
      </c>
    </row>
    <row r="21" spans="1:1" ht="87" customHeight="1" x14ac:dyDescent="0.25">
      <c r="A21" s="67" t="s">
        <v>95</v>
      </c>
    </row>
    <row r="22" spans="1:1" ht="220.5" x14ac:dyDescent="0.25">
      <c r="A22" s="25" t="s">
        <v>96</v>
      </c>
    </row>
  </sheetData>
  <mergeCells count="1">
    <mergeCell ref="A14:D14"/>
  </mergeCells>
  <pageMargins left="0.45" right="0.45" top="1" bottom="0.5" header="0.3" footer="0.3"/>
  <pageSetup orientation="landscape" horizontalDpi="300" verticalDpi="300" r:id="rId1"/>
  <headerFooter>
    <oddHeader>&amp;C&amp;"-,Bold"&amp;12A Service Safari
Sponsorship Packages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C428-965D-4370-8AD9-4CD0A40275D5}">
  <dimension ref="A1:D89"/>
  <sheetViews>
    <sheetView topLeftCell="A38" workbookViewId="0">
      <selection activeCell="E6" sqref="E6"/>
    </sheetView>
  </sheetViews>
  <sheetFormatPr defaultRowHeight="15" x14ac:dyDescent="0.25"/>
  <cols>
    <col min="1" max="1" width="13.140625" bestFit="1" customWidth="1"/>
    <col min="2" max="2" width="30" bestFit="1" customWidth="1"/>
    <col min="3" max="3" width="39.140625" bestFit="1" customWidth="1"/>
    <col min="4" max="4" width="11.85546875" bestFit="1" customWidth="1"/>
  </cols>
  <sheetData>
    <row r="1" spans="1:4" ht="15.75" x14ac:dyDescent="0.25">
      <c r="A1" s="78" t="s">
        <v>97</v>
      </c>
      <c r="B1" s="78"/>
      <c r="C1" s="40" t="s">
        <v>98</v>
      </c>
      <c r="D1" s="41" t="s">
        <v>99</v>
      </c>
    </row>
    <row r="2" spans="1:4" x14ac:dyDescent="0.25">
      <c r="A2" s="42"/>
      <c r="B2" s="42"/>
      <c r="C2" s="14"/>
      <c r="D2" s="1"/>
    </row>
    <row r="3" spans="1:4" ht="15.75" x14ac:dyDescent="0.25">
      <c r="A3" s="43" t="s">
        <v>100</v>
      </c>
      <c r="B3" s="43" t="s">
        <v>101</v>
      </c>
      <c r="C3" s="44">
        <v>7500</v>
      </c>
      <c r="D3" s="2"/>
    </row>
    <row r="4" spans="1:4" ht="15.75" x14ac:dyDescent="0.25">
      <c r="A4" s="43"/>
      <c r="B4" s="43" t="s">
        <v>102</v>
      </c>
      <c r="C4" s="44">
        <v>5000</v>
      </c>
      <c r="D4" s="2"/>
    </row>
    <row r="5" spans="1:4" ht="15.75" x14ac:dyDescent="0.25">
      <c r="A5" s="43" t="s">
        <v>103</v>
      </c>
      <c r="B5" s="43" t="s">
        <v>104</v>
      </c>
      <c r="C5" s="44">
        <v>5000</v>
      </c>
      <c r="D5" s="2"/>
    </row>
    <row r="6" spans="1:4" ht="15.75" x14ac:dyDescent="0.25">
      <c r="A6" s="43" t="s">
        <v>105</v>
      </c>
      <c r="B6" s="43" t="s">
        <v>106</v>
      </c>
      <c r="C6" s="44">
        <v>5000</v>
      </c>
      <c r="D6" s="2"/>
    </row>
    <row r="7" spans="1:4" ht="15.75" x14ac:dyDescent="0.25">
      <c r="A7" s="43"/>
      <c r="B7" s="43" t="s">
        <v>107</v>
      </c>
      <c r="C7" s="44">
        <v>5000</v>
      </c>
      <c r="D7" s="2"/>
    </row>
    <row r="8" spans="1:4" ht="15.75" x14ac:dyDescent="0.25">
      <c r="A8" s="43" t="s">
        <v>108</v>
      </c>
      <c r="B8" s="43" t="s">
        <v>109</v>
      </c>
      <c r="C8" s="44">
        <v>2500</v>
      </c>
      <c r="D8" s="2"/>
    </row>
    <row r="9" spans="1:4" ht="15.75" x14ac:dyDescent="0.25">
      <c r="A9" s="43" t="s">
        <v>110</v>
      </c>
      <c r="B9" s="43" t="s">
        <v>111</v>
      </c>
      <c r="C9" s="44">
        <v>2500</v>
      </c>
      <c r="D9" s="2"/>
    </row>
    <row r="10" spans="1:4" ht="15.75" x14ac:dyDescent="0.25">
      <c r="A10" s="43" t="s">
        <v>112</v>
      </c>
      <c r="B10" s="43" t="s">
        <v>113</v>
      </c>
      <c r="C10" s="44">
        <v>2500</v>
      </c>
      <c r="D10" s="2"/>
    </row>
    <row r="11" spans="1:4" ht="15.75" x14ac:dyDescent="0.25">
      <c r="A11" s="43" t="s">
        <v>114</v>
      </c>
      <c r="B11" s="43" t="s">
        <v>115</v>
      </c>
      <c r="C11" s="44">
        <v>2500</v>
      </c>
      <c r="D11" s="2"/>
    </row>
    <row r="12" spans="1:4" ht="15.75" x14ac:dyDescent="0.25">
      <c r="A12" s="43"/>
      <c r="B12" s="43" t="s">
        <v>116</v>
      </c>
      <c r="C12" s="44">
        <v>2500</v>
      </c>
      <c r="D12" s="2"/>
    </row>
    <row r="13" spans="1:4" ht="15.75" x14ac:dyDescent="0.25">
      <c r="A13" s="43"/>
      <c r="B13" s="43" t="s">
        <v>117</v>
      </c>
      <c r="C13" s="44">
        <v>2500</v>
      </c>
      <c r="D13" s="2"/>
    </row>
    <row r="14" spans="1:4" ht="15.75" x14ac:dyDescent="0.25">
      <c r="A14" s="43" t="s">
        <v>118</v>
      </c>
      <c r="B14" s="43" t="s">
        <v>119</v>
      </c>
      <c r="C14" s="44">
        <v>2500</v>
      </c>
      <c r="D14" s="2"/>
    </row>
    <row r="15" spans="1:4" ht="15.75" x14ac:dyDescent="0.25">
      <c r="A15" s="43" t="s">
        <v>120</v>
      </c>
      <c r="B15" s="43" t="s">
        <v>121</v>
      </c>
      <c r="C15" s="44">
        <v>2500</v>
      </c>
      <c r="D15" s="2"/>
    </row>
    <row r="16" spans="1:4" ht="15.75" x14ac:dyDescent="0.25">
      <c r="A16" s="43" t="s">
        <v>122</v>
      </c>
      <c r="B16" s="43" t="s">
        <v>123</v>
      </c>
      <c r="C16" s="44">
        <v>2500</v>
      </c>
      <c r="D16" s="2"/>
    </row>
    <row r="17" spans="1:4" ht="15.75" x14ac:dyDescent="0.25">
      <c r="A17" s="45" t="s">
        <v>124</v>
      </c>
      <c r="B17" s="45" t="s">
        <v>125</v>
      </c>
      <c r="C17" s="46">
        <v>2500</v>
      </c>
      <c r="D17" s="2"/>
    </row>
    <row r="18" spans="1:4" ht="15.75" x14ac:dyDescent="0.25">
      <c r="A18" s="43" t="s">
        <v>126</v>
      </c>
      <c r="B18" s="43" t="s">
        <v>127</v>
      </c>
      <c r="C18" s="44">
        <v>2500</v>
      </c>
      <c r="D18" s="2"/>
    </row>
    <row r="19" spans="1:4" ht="15.75" x14ac:dyDescent="0.25">
      <c r="A19" s="43" t="s">
        <v>128</v>
      </c>
      <c r="B19" s="43" t="s">
        <v>129</v>
      </c>
      <c r="C19" s="44">
        <v>2500</v>
      </c>
      <c r="D19" s="2"/>
    </row>
    <row r="20" spans="1:4" ht="15.75" x14ac:dyDescent="0.25">
      <c r="A20" s="43" t="s">
        <v>130</v>
      </c>
      <c r="B20" s="43" t="s">
        <v>131</v>
      </c>
      <c r="C20" s="44">
        <v>2500</v>
      </c>
      <c r="D20" s="2"/>
    </row>
    <row r="21" spans="1:4" ht="15.75" x14ac:dyDescent="0.25">
      <c r="A21" s="45"/>
      <c r="B21" s="45" t="s">
        <v>132</v>
      </c>
      <c r="C21" s="46">
        <v>2500</v>
      </c>
      <c r="D21" s="2"/>
    </row>
    <row r="22" spans="1:4" ht="15.75" x14ac:dyDescent="0.25">
      <c r="A22" s="43" t="s">
        <v>110</v>
      </c>
      <c r="B22" s="43" t="s">
        <v>133</v>
      </c>
      <c r="C22" s="44">
        <v>2000</v>
      </c>
      <c r="D22" s="2"/>
    </row>
    <row r="23" spans="1:4" ht="15.75" x14ac:dyDescent="0.25">
      <c r="A23" s="43" t="s">
        <v>134</v>
      </c>
      <c r="B23" s="43" t="s">
        <v>135</v>
      </c>
      <c r="C23" s="44">
        <v>1500</v>
      </c>
      <c r="D23" s="2"/>
    </row>
    <row r="24" spans="1:4" ht="15.75" x14ac:dyDescent="0.25">
      <c r="A24" s="43" t="s">
        <v>136</v>
      </c>
      <c r="B24" s="43" t="s">
        <v>137</v>
      </c>
      <c r="C24" s="44">
        <v>1000</v>
      </c>
      <c r="D24" s="2"/>
    </row>
    <row r="25" spans="1:4" ht="15.75" x14ac:dyDescent="0.25">
      <c r="A25" s="43" t="s">
        <v>138</v>
      </c>
      <c r="B25" s="43" t="s">
        <v>139</v>
      </c>
      <c r="C25" s="44">
        <v>1000</v>
      </c>
      <c r="D25" s="2"/>
    </row>
    <row r="26" spans="1:4" ht="15.75" x14ac:dyDescent="0.25">
      <c r="A26" s="43" t="s">
        <v>140</v>
      </c>
      <c r="B26" s="43" t="s">
        <v>141</v>
      </c>
      <c r="C26" s="44">
        <v>1000</v>
      </c>
      <c r="D26" s="2"/>
    </row>
    <row r="27" spans="1:4" ht="15.75" x14ac:dyDescent="0.25">
      <c r="A27" s="43" t="s">
        <v>142</v>
      </c>
      <c r="B27" s="43" t="s">
        <v>143</v>
      </c>
      <c r="C27" s="44">
        <v>1000</v>
      </c>
      <c r="D27" s="2"/>
    </row>
    <row r="28" spans="1:4" ht="15.75" x14ac:dyDescent="0.25">
      <c r="A28" s="43" t="s">
        <v>144</v>
      </c>
      <c r="B28" s="43" t="s">
        <v>145</v>
      </c>
      <c r="C28" s="44">
        <v>1000</v>
      </c>
      <c r="D28" s="2"/>
    </row>
    <row r="29" spans="1:4" ht="15.75" x14ac:dyDescent="0.25">
      <c r="A29" s="43" t="s">
        <v>146</v>
      </c>
      <c r="B29" s="43" t="s">
        <v>147</v>
      </c>
      <c r="C29" s="44">
        <v>1000</v>
      </c>
      <c r="D29" s="2"/>
    </row>
    <row r="30" spans="1:4" ht="15.75" x14ac:dyDescent="0.25">
      <c r="A30" s="43" t="s">
        <v>148</v>
      </c>
      <c r="B30" s="43" t="s">
        <v>149</v>
      </c>
      <c r="C30" s="44">
        <v>1000</v>
      </c>
      <c r="D30" s="2"/>
    </row>
    <row r="31" spans="1:4" ht="15.75" x14ac:dyDescent="0.25">
      <c r="A31" s="43" t="s">
        <v>150</v>
      </c>
      <c r="B31" s="43" t="s">
        <v>151</v>
      </c>
      <c r="C31" s="44">
        <v>1000</v>
      </c>
      <c r="D31" s="2"/>
    </row>
    <row r="32" spans="1:4" ht="15.75" x14ac:dyDescent="0.25">
      <c r="A32" s="43" t="s">
        <v>152</v>
      </c>
      <c r="B32" s="43" t="s">
        <v>153</v>
      </c>
      <c r="C32" s="44">
        <v>1000</v>
      </c>
      <c r="D32" s="2"/>
    </row>
    <row r="33" spans="1:4" ht="15.75" x14ac:dyDescent="0.25">
      <c r="A33" s="43" t="s">
        <v>154</v>
      </c>
      <c r="B33" s="43" t="s">
        <v>155</v>
      </c>
      <c r="C33" s="44">
        <v>1000</v>
      </c>
      <c r="D33" s="2"/>
    </row>
    <row r="34" spans="1:4" ht="15.75" x14ac:dyDescent="0.25">
      <c r="A34" s="43" t="s">
        <v>156</v>
      </c>
      <c r="B34" s="43" t="s">
        <v>157</v>
      </c>
      <c r="C34" s="44">
        <v>1000</v>
      </c>
      <c r="D34" s="2"/>
    </row>
    <row r="35" spans="1:4" ht="15.75" x14ac:dyDescent="0.25">
      <c r="A35" s="43" t="s">
        <v>158</v>
      </c>
      <c r="B35" s="43" t="s">
        <v>159</v>
      </c>
      <c r="C35" s="44">
        <v>1000</v>
      </c>
      <c r="D35" s="2"/>
    </row>
    <row r="36" spans="1:4" ht="15.75" x14ac:dyDescent="0.25">
      <c r="A36" s="43" t="s">
        <v>160</v>
      </c>
      <c r="B36" s="43" t="s">
        <v>161</v>
      </c>
      <c r="C36" s="44">
        <v>1000</v>
      </c>
      <c r="D36" s="2"/>
    </row>
    <row r="37" spans="1:4" ht="15.75" x14ac:dyDescent="0.25">
      <c r="A37" s="43" t="s">
        <v>162</v>
      </c>
      <c r="B37" s="43" t="s">
        <v>163</v>
      </c>
      <c r="C37" s="44">
        <v>1000</v>
      </c>
      <c r="D37" s="2"/>
    </row>
    <row r="38" spans="1:4" ht="15.75" x14ac:dyDescent="0.25">
      <c r="A38" s="43" t="s">
        <v>164</v>
      </c>
      <c r="B38" s="43" t="s">
        <v>165</v>
      </c>
      <c r="C38" s="44">
        <v>1000</v>
      </c>
      <c r="D38" s="2"/>
    </row>
    <row r="39" spans="1:4" ht="15.75" x14ac:dyDescent="0.25">
      <c r="A39" s="45" t="s">
        <v>166</v>
      </c>
      <c r="B39" s="45" t="s">
        <v>167</v>
      </c>
      <c r="C39" s="46">
        <v>1000</v>
      </c>
      <c r="D39" s="2"/>
    </row>
    <row r="40" spans="1:4" ht="15.75" x14ac:dyDescent="0.25">
      <c r="A40" s="43" t="s">
        <v>168</v>
      </c>
      <c r="B40" s="43" t="s">
        <v>169</v>
      </c>
      <c r="C40" s="44">
        <v>1000</v>
      </c>
      <c r="D40" s="2"/>
    </row>
    <row r="41" spans="1:4" ht="15.75" x14ac:dyDescent="0.25">
      <c r="A41" s="43" t="s">
        <v>170</v>
      </c>
      <c r="B41" s="43" t="s">
        <v>171</v>
      </c>
      <c r="C41" s="44">
        <v>1000</v>
      </c>
      <c r="D41" s="2"/>
    </row>
    <row r="42" spans="1:4" ht="15.75" x14ac:dyDescent="0.25">
      <c r="A42" s="43" t="s">
        <v>172</v>
      </c>
      <c r="B42" s="43" t="s">
        <v>173</v>
      </c>
      <c r="C42" s="44">
        <v>1000</v>
      </c>
      <c r="D42" s="2"/>
    </row>
    <row r="43" spans="1:4" ht="15.75" x14ac:dyDescent="0.25">
      <c r="A43" s="47" t="s">
        <v>174</v>
      </c>
      <c r="B43" s="47" t="s">
        <v>175</v>
      </c>
      <c r="C43" s="48">
        <v>1000</v>
      </c>
      <c r="D43" s="2"/>
    </row>
    <row r="44" spans="1:4" ht="15.75" x14ac:dyDescent="0.25">
      <c r="A44" s="43" t="s">
        <v>176</v>
      </c>
      <c r="B44" s="43" t="s">
        <v>177</v>
      </c>
      <c r="C44" s="44">
        <v>1000</v>
      </c>
      <c r="D44" s="2"/>
    </row>
    <row r="45" spans="1:4" ht="15.75" x14ac:dyDescent="0.25">
      <c r="A45" s="43" t="s">
        <v>178</v>
      </c>
      <c r="B45" s="43" t="s">
        <v>179</v>
      </c>
      <c r="C45" s="44">
        <v>1000</v>
      </c>
      <c r="D45" s="2"/>
    </row>
    <row r="46" spans="1:4" ht="15.75" x14ac:dyDescent="0.25">
      <c r="A46" s="43" t="s">
        <v>180</v>
      </c>
      <c r="B46" s="43" t="s">
        <v>181</v>
      </c>
      <c r="C46" s="44">
        <v>1000</v>
      </c>
      <c r="D46" s="2"/>
    </row>
    <row r="47" spans="1:4" ht="15.75" x14ac:dyDescent="0.25">
      <c r="A47" s="43" t="s">
        <v>182</v>
      </c>
      <c r="B47" s="43" t="s">
        <v>181</v>
      </c>
      <c r="C47" s="44">
        <v>1000</v>
      </c>
      <c r="D47" s="2"/>
    </row>
    <row r="48" spans="1:4" ht="15.75" x14ac:dyDescent="0.25">
      <c r="A48" s="43" t="s">
        <v>183</v>
      </c>
      <c r="B48" s="43" t="s">
        <v>184</v>
      </c>
      <c r="C48" s="44">
        <v>500</v>
      </c>
      <c r="D48" s="2"/>
    </row>
    <row r="49" spans="1:4" ht="15.75" x14ac:dyDescent="0.25">
      <c r="A49" s="43" t="s">
        <v>185</v>
      </c>
      <c r="B49" s="43" t="s">
        <v>186</v>
      </c>
      <c r="C49" s="44">
        <v>500</v>
      </c>
      <c r="D49" s="2"/>
    </row>
    <row r="50" spans="1:4" ht="15.75" x14ac:dyDescent="0.25">
      <c r="A50" s="43"/>
      <c r="B50" s="43"/>
      <c r="C50" s="44"/>
      <c r="D50" s="2"/>
    </row>
    <row r="51" spans="1:4" ht="15.75" x14ac:dyDescent="0.25">
      <c r="A51" s="43"/>
      <c r="B51" s="43"/>
      <c r="C51" s="44"/>
      <c r="D51" s="2"/>
    </row>
    <row r="52" spans="1:4" ht="15.75" x14ac:dyDescent="0.25">
      <c r="A52" s="79" t="s">
        <v>187</v>
      </c>
      <c r="B52" s="79"/>
      <c r="C52" s="40" t="s">
        <v>188</v>
      </c>
      <c r="D52" s="49" t="s">
        <v>189</v>
      </c>
    </row>
    <row r="53" spans="1:4" ht="15.75" x14ac:dyDescent="0.25">
      <c r="A53" s="43" t="s">
        <v>190</v>
      </c>
      <c r="B53" s="43" t="s">
        <v>191</v>
      </c>
      <c r="C53" s="13" t="s">
        <v>192</v>
      </c>
      <c r="D53" s="2"/>
    </row>
    <row r="54" spans="1:4" ht="15.75" x14ac:dyDescent="0.25">
      <c r="A54" s="43" t="s">
        <v>193</v>
      </c>
      <c r="B54" s="43" t="s">
        <v>194</v>
      </c>
      <c r="C54" s="13" t="s">
        <v>195</v>
      </c>
      <c r="D54" s="2"/>
    </row>
    <row r="55" spans="1:4" ht="15.75" x14ac:dyDescent="0.25">
      <c r="A55" s="43" t="s">
        <v>196</v>
      </c>
      <c r="B55" s="43" t="s">
        <v>197</v>
      </c>
      <c r="C55" s="13" t="s">
        <v>198</v>
      </c>
      <c r="D55" s="2"/>
    </row>
    <row r="56" spans="1:4" ht="15.75" x14ac:dyDescent="0.25">
      <c r="A56" s="43" t="s">
        <v>199</v>
      </c>
      <c r="B56" s="43" t="s">
        <v>200</v>
      </c>
      <c r="C56" s="13" t="s">
        <v>201</v>
      </c>
      <c r="D56" s="2"/>
    </row>
    <row r="57" spans="1:4" ht="15.75" x14ac:dyDescent="0.25">
      <c r="A57" s="43" t="s">
        <v>202</v>
      </c>
      <c r="B57" s="43" t="s">
        <v>203</v>
      </c>
      <c r="C57" s="13" t="s">
        <v>204</v>
      </c>
      <c r="D57" s="2"/>
    </row>
    <row r="58" spans="1:4" ht="15.75" x14ac:dyDescent="0.25">
      <c r="A58" s="43" t="s">
        <v>205</v>
      </c>
      <c r="B58" s="43" t="s">
        <v>206</v>
      </c>
      <c r="C58" s="13" t="s">
        <v>207</v>
      </c>
      <c r="D58" s="2"/>
    </row>
    <row r="59" spans="1:4" ht="15.75" x14ac:dyDescent="0.25">
      <c r="A59" s="43" t="s">
        <v>208</v>
      </c>
      <c r="B59" s="43" t="s">
        <v>209</v>
      </c>
      <c r="C59" s="13" t="s">
        <v>210</v>
      </c>
      <c r="D59" s="2"/>
    </row>
    <row r="60" spans="1:4" ht="15.75" x14ac:dyDescent="0.25">
      <c r="A60" s="43" t="s">
        <v>196</v>
      </c>
      <c r="B60" s="43" t="s">
        <v>211</v>
      </c>
      <c r="C60" s="13" t="s">
        <v>212</v>
      </c>
      <c r="D60" s="2"/>
    </row>
    <row r="61" spans="1:4" ht="15.75" x14ac:dyDescent="0.25">
      <c r="A61" s="43" t="s">
        <v>213</v>
      </c>
      <c r="B61" s="43" t="s">
        <v>214</v>
      </c>
      <c r="C61" s="13" t="s">
        <v>215</v>
      </c>
      <c r="D61" s="2"/>
    </row>
    <row r="62" spans="1:4" ht="15.75" x14ac:dyDescent="0.25">
      <c r="A62" s="43" t="s">
        <v>216</v>
      </c>
      <c r="B62" s="43" t="s">
        <v>217</v>
      </c>
      <c r="C62" s="13" t="s">
        <v>218</v>
      </c>
      <c r="D62" s="2"/>
    </row>
    <row r="63" spans="1:4" ht="15.75" x14ac:dyDescent="0.25">
      <c r="A63" s="43" t="s">
        <v>219</v>
      </c>
      <c r="B63" s="43" t="s">
        <v>220</v>
      </c>
      <c r="C63" s="13" t="s">
        <v>221</v>
      </c>
      <c r="D63" s="2"/>
    </row>
    <row r="64" spans="1:4" ht="15.75" x14ac:dyDescent="0.25">
      <c r="A64" s="43" t="s">
        <v>222</v>
      </c>
      <c r="B64" s="43" t="s">
        <v>223</v>
      </c>
      <c r="C64" s="13" t="s">
        <v>224</v>
      </c>
      <c r="D64" s="2"/>
    </row>
    <row r="65" spans="1:4" ht="15.75" x14ac:dyDescent="0.25">
      <c r="A65" s="43" t="s">
        <v>225</v>
      </c>
      <c r="B65" s="43" t="s">
        <v>226</v>
      </c>
      <c r="C65" s="13" t="s">
        <v>227</v>
      </c>
      <c r="D65" s="2"/>
    </row>
    <row r="66" spans="1:4" ht="15.75" x14ac:dyDescent="0.25">
      <c r="A66" s="43" t="s">
        <v>228</v>
      </c>
      <c r="B66" s="43" t="s">
        <v>229</v>
      </c>
      <c r="C66" s="13" t="s">
        <v>230</v>
      </c>
      <c r="D66" s="2"/>
    </row>
    <row r="67" spans="1:4" ht="15.75" x14ac:dyDescent="0.25">
      <c r="A67" s="43" t="s">
        <v>231</v>
      </c>
      <c r="B67" s="43" t="s">
        <v>125</v>
      </c>
      <c r="C67" s="13" t="s">
        <v>232</v>
      </c>
      <c r="D67" s="2"/>
    </row>
    <row r="68" spans="1:4" ht="15.75" x14ac:dyDescent="0.25">
      <c r="A68" s="43" t="s">
        <v>126</v>
      </c>
      <c r="B68" s="43" t="s">
        <v>233</v>
      </c>
      <c r="C68" s="13" t="s">
        <v>234</v>
      </c>
      <c r="D68" s="2"/>
    </row>
    <row r="69" spans="1:4" ht="15.75" x14ac:dyDescent="0.25">
      <c r="A69" s="43" t="s">
        <v>235</v>
      </c>
      <c r="B69" s="43" t="s">
        <v>236</v>
      </c>
      <c r="C69" s="13" t="s">
        <v>237</v>
      </c>
      <c r="D69" s="2"/>
    </row>
    <row r="70" spans="1:4" ht="15.75" x14ac:dyDescent="0.25">
      <c r="A70" s="43" t="s">
        <v>238</v>
      </c>
      <c r="B70" s="43" t="s">
        <v>239</v>
      </c>
      <c r="C70" s="13" t="s">
        <v>240</v>
      </c>
      <c r="D70" s="2"/>
    </row>
    <row r="71" spans="1:4" ht="15.75" x14ac:dyDescent="0.25">
      <c r="A71" s="43" t="s">
        <v>241</v>
      </c>
      <c r="B71" s="43" t="s">
        <v>242</v>
      </c>
      <c r="C71" s="13" t="s">
        <v>215</v>
      </c>
      <c r="D71" s="2"/>
    </row>
    <row r="72" spans="1:4" ht="15.75" x14ac:dyDescent="0.25">
      <c r="A72" s="43" t="s">
        <v>243</v>
      </c>
      <c r="B72" s="43" t="s">
        <v>244</v>
      </c>
      <c r="C72" s="13" t="s">
        <v>245</v>
      </c>
      <c r="D72" s="2"/>
    </row>
    <row r="73" spans="1:4" ht="15.75" x14ac:dyDescent="0.25">
      <c r="A73" s="43" t="s">
        <v>246</v>
      </c>
      <c r="B73" s="43" t="s">
        <v>247</v>
      </c>
      <c r="C73" s="13" t="s">
        <v>248</v>
      </c>
      <c r="D73" s="2"/>
    </row>
    <row r="74" spans="1:4" ht="15.75" x14ac:dyDescent="0.25">
      <c r="A74" s="43" t="s">
        <v>249</v>
      </c>
      <c r="B74" s="43" t="s">
        <v>250</v>
      </c>
      <c r="C74" s="13" t="s">
        <v>251</v>
      </c>
      <c r="D74" s="2"/>
    </row>
    <row r="75" spans="1:4" ht="15.75" x14ac:dyDescent="0.25">
      <c r="A75" s="43" t="s">
        <v>252</v>
      </c>
      <c r="B75" s="43" t="s">
        <v>253</v>
      </c>
      <c r="C75" s="13" t="s">
        <v>254</v>
      </c>
      <c r="D75" s="2"/>
    </row>
    <row r="76" spans="1:4" ht="15.75" x14ac:dyDescent="0.25">
      <c r="A76" s="43" t="s">
        <v>255</v>
      </c>
      <c r="B76" s="43" t="s">
        <v>256</v>
      </c>
      <c r="C76" s="13" t="s">
        <v>257</v>
      </c>
      <c r="D76" s="2"/>
    </row>
    <row r="77" spans="1:4" ht="15.75" x14ac:dyDescent="0.25">
      <c r="A77" s="43" t="s">
        <v>258</v>
      </c>
      <c r="B77" s="43" t="s">
        <v>259</v>
      </c>
      <c r="C77" s="13" t="s">
        <v>260</v>
      </c>
      <c r="D77" s="2"/>
    </row>
    <row r="78" spans="1:4" ht="15.75" x14ac:dyDescent="0.25">
      <c r="A78" s="43" t="s">
        <v>261</v>
      </c>
      <c r="B78" s="43" t="s">
        <v>262</v>
      </c>
      <c r="C78" s="13" t="s">
        <v>263</v>
      </c>
      <c r="D78" s="2"/>
    </row>
    <row r="79" spans="1:4" ht="15.75" x14ac:dyDescent="0.25">
      <c r="A79" s="43" t="s">
        <v>264</v>
      </c>
      <c r="B79" s="43" t="s">
        <v>265</v>
      </c>
      <c r="C79" s="13" t="s">
        <v>266</v>
      </c>
      <c r="D79" s="2"/>
    </row>
    <row r="80" spans="1:4" ht="15.75" x14ac:dyDescent="0.25">
      <c r="A80" s="43" t="s">
        <v>267</v>
      </c>
      <c r="B80" s="43" t="s">
        <v>268</v>
      </c>
      <c r="C80" s="13" t="s">
        <v>269</v>
      </c>
      <c r="D80" s="2"/>
    </row>
    <row r="81" spans="1:4" ht="15.75" x14ac:dyDescent="0.25">
      <c r="A81" s="43" t="s">
        <v>270</v>
      </c>
      <c r="B81" s="43" t="s">
        <v>271</v>
      </c>
      <c r="C81" s="13" t="s">
        <v>272</v>
      </c>
      <c r="D81" s="2"/>
    </row>
    <row r="82" spans="1:4" ht="15.75" x14ac:dyDescent="0.25">
      <c r="A82" s="43" t="s">
        <v>273</v>
      </c>
      <c r="B82" s="43" t="s">
        <v>274</v>
      </c>
      <c r="C82" s="13" t="s">
        <v>275</v>
      </c>
      <c r="D82" s="2"/>
    </row>
    <row r="83" spans="1:4" ht="15.75" x14ac:dyDescent="0.25">
      <c r="A83" s="43" t="s">
        <v>276</v>
      </c>
      <c r="B83" s="43" t="s">
        <v>277</v>
      </c>
      <c r="C83" s="13" t="s">
        <v>278</v>
      </c>
      <c r="D83" s="2"/>
    </row>
    <row r="84" spans="1:4" ht="15.75" x14ac:dyDescent="0.25">
      <c r="A84" s="43" t="s">
        <v>279</v>
      </c>
      <c r="B84" s="43" t="s">
        <v>280</v>
      </c>
      <c r="C84" s="13" t="s">
        <v>281</v>
      </c>
      <c r="D84" s="2"/>
    </row>
    <row r="85" spans="1:4" ht="15.75" x14ac:dyDescent="0.25">
      <c r="A85" s="43" t="s">
        <v>282</v>
      </c>
      <c r="B85" s="43" t="s">
        <v>283</v>
      </c>
      <c r="C85" s="13" t="s">
        <v>284</v>
      </c>
      <c r="D85" s="2"/>
    </row>
    <row r="86" spans="1:4" ht="15.75" x14ac:dyDescent="0.25">
      <c r="A86" s="43" t="s">
        <v>285</v>
      </c>
      <c r="B86" s="43" t="s">
        <v>286</v>
      </c>
      <c r="C86" s="13" t="s">
        <v>287</v>
      </c>
      <c r="D86" s="2"/>
    </row>
    <row r="87" spans="1:4" ht="15.75" x14ac:dyDescent="0.25">
      <c r="A87" s="43" t="s">
        <v>288</v>
      </c>
      <c r="B87" s="43" t="s">
        <v>289</v>
      </c>
      <c r="C87" s="13" t="s">
        <v>290</v>
      </c>
      <c r="D87" s="2"/>
    </row>
    <row r="88" spans="1:4" ht="15.75" x14ac:dyDescent="0.25">
      <c r="A88" s="43" t="s">
        <v>291</v>
      </c>
      <c r="B88" s="43" t="s">
        <v>292</v>
      </c>
      <c r="C88" s="13" t="s">
        <v>293</v>
      </c>
      <c r="D88" s="2"/>
    </row>
    <row r="89" spans="1:4" ht="15.75" x14ac:dyDescent="0.25">
      <c r="A89" s="43" t="s">
        <v>140</v>
      </c>
      <c r="B89" s="43" t="s">
        <v>141</v>
      </c>
      <c r="C89" s="13" t="s">
        <v>294</v>
      </c>
      <c r="D89" s="2"/>
    </row>
  </sheetData>
  <mergeCells count="2">
    <mergeCell ref="A1:B1"/>
    <mergeCell ref="A52:B5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1406F-B78F-4BC0-8036-27F8CDDD4F2B}">
  <dimension ref="A3:E13"/>
  <sheetViews>
    <sheetView view="pageLayout" zoomScaleNormal="100" workbookViewId="0">
      <selection activeCell="C12" sqref="C12"/>
    </sheetView>
  </sheetViews>
  <sheetFormatPr defaultRowHeight="15" x14ac:dyDescent="0.25"/>
  <cols>
    <col min="1" max="1" width="47.140625" customWidth="1"/>
    <col min="2" max="2" width="13.42578125" customWidth="1"/>
    <col min="3" max="3" width="15.85546875" customWidth="1"/>
    <col min="4" max="4" width="16.7109375" customWidth="1"/>
    <col min="5" max="5" width="27.28515625" customWidth="1"/>
  </cols>
  <sheetData>
    <row r="3" spans="1:5" ht="33" customHeight="1" x14ac:dyDescent="0.25">
      <c r="A3" s="5" t="s">
        <v>295</v>
      </c>
      <c r="B3" s="5" t="s">
        <v>296</v>
      </c>
      <c r="C3" s="5" t="s">
        <v>297</v>
      </c>
      <c r="D3" s="5">
        <v>2023</v>
      </c>
      <c r="E3" s="12" t="s">
        <v>2</v>
      </c>
    </row>
    <row r="4" spans="1:5" ht="15.75" x14ac:dyDescent="0.25">
      <c r="A4" s="2" t="s">
        <v>298</v>
      </c>
      <c r="B4" s="2"/>
      <c r="C4" s="8">
        <v>103115</v>
      </c>
      <c r="D4" s="10">
        <v>55580.02</v>
      </c>
      <c r="E4" s="1"/>
    </row>
    <row r="5" spans="1:5" ht="15.75" x14ac:dyDescent="0.25">
      <c r="A5" s="4" t="s">
        <v>299</v>
      </c>
      <c r="B5" s="13">
        <v>100000</v>
      </c>
      <c r="C5" s="8">
        <v>91000</v>
      </c>
      <c r="D5" s="10"/>
      <c r="E5" s="1"/>
    </row>
    <row r="6" spans="1:5" ht="15.75" x14ac:dyDescent="0.25">
      <c r="A6" s="4" t="s">
        <v>300</v>
      </c>
      <c r="B6" s="13">
        <v>40000</v>
      </c>
      <c r="C6" s="8">
        <v>38000</v>
      </c>
      <c r="D6" s="10"/>
      <c r="E6" s="1"/>
    </row>
    <row r="7" spans="1:5" ht="15.75" x14ac:dyDescent="0.25">
      <c r="A7" s="4" t="s">
        <v>301</v>
      </c>
      <c r="B7" s="13">
        <v>10500</v>
      </c>
      <c r="C7" s="8">
        <v>10000</v>
      </c>
      <c r="D7" s="10"/>
      <c r="E7" s="1" t="s">
        <v>302</v>
      </c>
    </row>
    <row r="8" spans="1:5" ht="15.75" x14ac:dyDescent="0.25">
      <c r="A8" s="4" t="s">
        <v>303</v>
      </c>
      <c r="B8" s="13">
        <v>11000</v>
      </c>
      <c r="C8" s="8">
        <v>11000</v>
      </c>
      <c r="D8" s="10"/>
      <c r="E8" s="1" t="s">
        <v>304</v>
      </c>
    </row>
    <row r="9" spans="1:5" ht="15.75" x14ac:dyDescent="0.25">
      <c r="A9" s="4" t="s">
        <v>305</v>
      </c>
      <c r="B9" s="13">
        <v>15000</v>
      </c>
      <c r="C9" s="8">
        <v>13250</v>
      </c>
      <c r="D9" s="10"/>
      <c r="E9" s="1"/>
    </row>
    <row r="10" spans="1:5" ht="15.75" x14ac:dyDescent="0.25">
      <c r="A10" s="7" t="s">
        <v>306</v>
      </c>
      <c r="B10" s="13">
        <f>SUM(B5:B9)</f>
        <v>176500</v>
      </c>
      <c r="C10" s="9">
        <f>SUM(C4:C9)</f>
        <v>266365</v>
      </c>
      <c r="D10" s="10"/>
      <c r="E10" s="1"/>
    </row>
    <row r="11" spans="1:5" ht="15.75" x14ac:dyDescent="0.25">
      <c r="A11" s="2" t="s">
        <v>307</v>
      </c>
      <c r="B11" s="13">
        <v>4000</v>
      </c>
      <c r="C11" s="8">
        <v>3967.57</v>
      </c>
      <c r="D11" s="10">
        <v>12014.3</v>
      </c>
      <c r="E11" s="1"/>
    </row>
    <row r="12" spans="1:5" ht="15.75" x14ac:dyDescent="0.25">
      <c r="A12" s="6" t="s">
        <v>308</v>
      </c>
      <c r="B12" s="39">
        <f>SUM(B10:B11)</f>
        <v>180500</v>
      </c>
      <c r="C12" s="9">
        <f>SUM(C10,C11)</f>
        <v>270332.57</v>
      </c>
      <c r="D12" s="38">
        <f>SUM(D4:D11)</f>
        <v>67594.319999999992</v>
      </c>
      <c r="E12" s="1"/>
    </row>
    <row r="13" spans="1:5" x14ac:dyDescent="0.25">
      <c r="A13" s="1"/>
      <c r="B13" s="14"/>
      <c r="C13" s="1"/>
      <c r="D13" s="11"/>
      <c r="E13" s="1"/>
    </row>
  </sheetData>
  <pageMargins left="0.7" right="0.7" top="0.75" bottom="0.75" header="0.3" footer="0.3"/>
  <pageSetup orientation="landscape" horizontalDpi="300" verticalDpi="300" r:id="rId1"/>
  <headerFooter>
    <oddHeader>&amp;C&amp;"-,Bold"A Service Safari
Celebrating Rotary Fellowship, Philanthropy and Good Works
Thursday, April 10, 2025</oddHeader>
  </headerFooter>
  <ignoredErrors>
    <ignoredError sqref="D1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89C4-E4EF-4BFD-BEF7-A90756676638}">
  <dimension ref="A1:D61"/>
  <sheetViews>
    <sheetView view="pageLayout" topLeftCell="A6" zoomScaleNormal="100" workbookViewId="0">
      <selection activeCell="D3" sqref="D3"/>
    </sheetView>
  </sheetViews>
  <sheetFormatPr defaultRowHeight="15.75" x14ac:dyDescent="0.25"/>
  <cols>
    <col min="1" max="1" width="36.7109375" style="25" bestFit="1" customWidth="1"/>
    <col min="2" max="2" width="25" style="25" customWidth="1"/>
    <col min="3" max="3" width="13" style="21" customWidth="1"/>
    <col min="4" max="4" width="52.140625" style="21" customWidth="1"/>
  </cols>
  <sheetData>
    <row r="1" spans="1:4" s="5" customFormat="1" x14ac:dyDescent="0.25">
      <c r="A1" s="20" t="s">
        <v>309</v>
      </c>
      <c r="B1" s="20" t="s">
        <v>310</v>
      </c>
      <c r="C1" s="20" t="s">
        <v>311</v>
      </c>
      <c r="D1" s="20" t="s">
        <v>2</v>
      </c>
    </row>
    <row r="2" spans="1:4" s="5" customFormat="1" x14ac:dyDescent="0.25">
      <c r="A2" s="23" t="s">
        <v>312</v>
      </c>
      <c r="B2" s="67" t="s">
        <v>313</v>
      </c>
      <c r="C2" s="67" t="s">
        <v>314</v>
      </c>
      <c r="D2" s="67"/>
    </row>
    <row r="3" spans="1:4" s="5" customFormat="1" ht="78.75" x14ac:dyDescent="0.25">
      <c r="A3" s="23" t="s">
        <v>315</v>
      </c>
      <c r="B3" s="22" t="s">
        <v>316</v>
      </c>
      <c r="C3" s="22" t="s">
        <v>317</v>
      </c>
      <c r="D3" s="28" t="s">
        <v>318</v>
      </c>
    </row>
    <row r="4" spans="1:4" s="5" customFormat="1" ht="47.25" x14ac:dyDescent="0.25">
      <c r="A4" s="23" t="s">
        <v>319</v>
      </c>
      <c r="B4" s="22" t="s">
        <v>320</v>
      </c>
      <c r="C4" s="67" t="s">
        <v>321</v>
      </c>
      <c r="D4" s="22" t="s">
        <v>322</v>
      </c>
    </row>
    <row r="5" spans="1:4" s="5" customFormat="1" x14ac:dyDescent="0.25">
      <c r="A5" s="26" t="s">
        <v>323</v>
      </c>
      <c r="B5" s="22"/>
      <c r="C5" s="67"/>
      <c r="D5" s="67"/>
    </row>
    <row r="6" spans="1:4" s="5" customFormat="1" ht="31.5" x14ac:dyDescent="0.25">
      <c r="A6" s="26" t="s">
        <v>324</v>
      </c>
      <c r="B6" s="22"/>
      <c r="C6" s="67"/>
      <c r="D6" s="67"/>
    </row>
    <row r="7" spans="1:4" s="5" customFormat="1" ht="31.5" x14ac:dyDescent="0.25">
      <c r="A7" s="26" t="s">
        <v>325</v>
      </c>
      <c r="B7" s="22"/>
      <c r="C7" s="67"/>
      <c r="D7" s="67"/>
    </row>
    <row r="8" spans="1:4" ht="31.5" x14ac:dyDescent="0.25">
      <c r="A8" s="24" t="s">
        <v>326</v>
      </c>
      <c r="B8" s="29" t="s">
        <v>327</v>
      </c>
    </row>
    <row r="9" spans="1:4" x14ac:dyDescent="0.25">
      <c r="A9" s="31" t="s">
        <v>12</v>
      </c>
    </row>
    <row r="10" spans="1:4" x14ac:dyDescent="0.25">
      <c r="A10" s="27" t="s">
        <v>14</v>
      </c>
    </row>
    <row r="11" spans="1:4" x14ac:dyDescent="0.25">
      <c r="A11" s="27" t="s">
        <v>16</v>
      </c>
    </row>
    <row r="12" spans="1:4" x14ac:dyDescent="0.25">
      <c r="A12" s="27" t="s">
        <v>18</v>
      </c>
    </row>
    <row r="13" spans="1:4" x14ac:dyDescent="0.25">
      <c r="A13" s="27" t="s">
        <v>20</v>
      </c>
    </row>
    <row r="14" spans="1:4" x14ac:dyDescent="0.25">
      <c r="A14" s="27" t="s">
        <v>21</v>
      </c>
      <c r="B14" s="29"/>
    </row>
    <row r="15" spans="1:4" x14ac:dyDescent="0.25">
      <c r="A15" s="27" t="s">
        <v>23</v>
      </c>
    </row>
    <row r="16" spans="1:4" x14ac:dyDescent="0.25">
      <c r="A16" s="27" t="s">
        <v>25</v>
      </c>
    </row>
    <row r="17" spans="1:4" x14ac:dyDescent="0.25">
      <c r="A17" s="27" t="s">
        <v>27</v>
      </c>
    </row>
    <row r="18" spans="1:4" x14ac:dyDescent="0.25">
      <c r="A18" s="27" t="s">
        <v>328</v>
      </c>
    </row>
    <row r="19" spans="1:4" x14ac:dyDescent="0.25">
      <c r="A19" s="27" t="s">
        <v>31</v>
      </c>
      <c r="B19" s="32" t="s">
        <v>329</v>
      </c>
      <c r="C19" s="21" t="s">
        <v>330</v>
      </c>
      <c r="D19" s="21" t="s">
        <v>331</v>
      </c>
    </row>
    <row r="20" spans="1:4" x14ac:dyDescent="0.25">
      <c r="A20" s="27" t="s">
        <v>33</v>
      </c>
    </row>
    <row r="21" spans="1:4" x14ac:dyDescent="0.25">
      <c r="A21" s="56" t="s">
        <v>44</v>
      </c>
      <c r="B21" s="51" t="s">
        <v>108</v>
      </c>
      <c r="C21" s="58"/>
      <c r="D21" s="58"/>
    </row>
    <row r="22" spans="1:4" x14ac:dyDescent="0.25">
      <c r="A22" s="57" t="s">
        <v>45</v>
      </c>
      <c r="B22" s="51"/>
      <c r="C22" s="58"/>
      <c r="D22" s="58"/>
    </row>
    <row r="23" spans="1:4" x14ac:dyDescent="0.25">
      <c r="A23" s="57" t="s">
        <v>46</v>
      </c>
      <c r="B23" s="51"/>
      <c r="C23" s="58"/>
      <c r="D23" s="58"/>
    </row>
    <row r="24" spans="1:4" x14ac:dyDescent="0.25">
      <c r="A24" s="57" t="s">
        <v>48</v>
      </c>
      <c r="B24" s="51"/>
      <c r="C24" s="58"/>
      <c r="D24" s="58"/>
    </row>
    <row r="25" spans="1:4" x14ac:dyDescent="0.25">
      <c r="A25" s="57" t="s">
        <v>49</v>
      </c>
      <c r="B25" s="51"/>
      <c r="C25" s="58"/>
      <c r="D25" s="58"/>
    </row>
    <row r="26" spans="1:4" x14ac:dyDescent="0.25">
      <c r="A26" s="57" t="s">
        <v>50</v>
      </c>
      <c r="B26" s="59" t="s">
        <v>332</v>
      </c>
      <c r="C26" s="58"/>
      <c r="D26" s="58"/>
    </row>
    <row r="27" spans="1:4" s="30" customFormat="1" ht="38.25" customHeight="1" x14ac:dyDescent="0.25">
      <c r="A27" s="60" t="s">
        <v>333</v>
      </c>
      <c r="B27" s="61" t="s">
        <v>168</v>
      </c>
      <c r="C27" s="62" t="s">
        <v>330</v>
      </c>
      <c r="D27" s="63" t="s">
        <v>334</v>
      </c>
    </row>
    <row r="28" spans="1:4" x14ac:dyDescent="0.25">
      <c r="A28" s="57" t="s">
        <v>7</v>
      </c>
      <c r="B28" s="51" t="s">
        <v>168</v>
      </c>
      <c r="C28" s="58"/>
      <c r="D28" s="58"/>
    </row>
    <row r="29" spans="1:4" x14ac:dyDescent="0.25">
      <c r="A29" s="57" t="s">
        <v>9</v>
      </c>
      <c r="B29" s="51" t="s">
        <v>168</v>
      </c>
      <c r="C29" s="58"/>
      <c r="D29" s="58"/>
    </row>
    <row r="30" spans="1:4" x14ac:dyDescent="0.25">
      <c r="A30" s="51"/>
      <c r="B30" s="51"/>
      <c r="C30" s="58"/>
      <c r="D30" s="58"/>
    </row>
    <row r="31" spans="1:4" x14ac:dyDescent="0.25">
      <c r="A31" s="56" t="s">
        <v>35</v>
      </c>
      <c r="B31" s="51" t="s">
        <v>335</v>
      </c>
      <c r="C31" s="58"/>
      <c r="D31" s="58"/>
    </row>
    <row r="32" spans="1:4" x14ac:dyDescent="0.25">
      <c r="A32" s="56" t="s">
        <v>37</v>
      </c>
      <c r="B32" s="59" t="s">
        <v>329</v>
      </c>
      <c r="C32" s="58"/>
      <c r="D32" s="58"/>
    </row>
    <row r="33" spans="1:4" x14ac:dyDescent="0.25">
      <c r="A33" s="57" t="s">
        <v>38</v>
      </c>
      <c r="B33" s="51"/>
      <c r="C33" s="58"/>
      <c r="D33" s="58"/>
    </row>
    <row r="34" spans="1:4" s="30" customFormat="1" ht="21.75" customHeight="1" x14ac:dyDescent="0.25">
      <c r="A34" s="64" t="s">
        <v>39</v>
      </c>
      <c r="B34" s="61" t="s">
        <v>336</v>
      </c>
      <c r="C34" s="62"/>
      <c r="D34" s="63" t="s">
        <v>337</v>
      </c>
    </row>
    <row r="35" spans="1:4" x14ac:dyDescent="0.25">
      <c r="A35" s="57" t="s">
        <v>338</v>
      </c>
      <c r="B35" s="59" t="s">
        <v>329</v>
      </c>
      <c r="C35" s="58"/>
      <c r="D35" s="58"/>
    </row>
    <row r="36" spans="1:4" x14ac:dyDescent="0.25">
      <c r="A36" s="56" t="s">
        <v>339</v>
      </c>
      <c r="B36" s="51" t="s">
        <v>340</v>
      </c>
      <c r="C36" s="58"/>
      <c r="D36" s="58"/>
    </row>
    <row r="37" spans="1:4" x14ac:dyDescent="0.25">
      <c r="A37" s="57" t="s">
        <v>341</v>
      </c>
      <c r="B37" s="51"/>
      <c r="C37" s="58"/>
      <c r="D37" s="58"/>
    </row>
    <row r="38" spans="1:4" ht="31.5" x14ac:dyDescent="0.25">
      <c r="A38" s="57" t="s">
        <v>342</v>
      </c>
      <c r="B38" s="51"/>
      <c r="C38" s="58"/>
      <c r="D38" s="58"/>
    </row>
    <row r="39" spans="1:4" ht="31.5" x14ac:dyDescent="0.25">
      <c r="A39" s="57" t="s">
        <v>343</v>
      </c>
      <c r="B39" s="51" t="s">
        <v>344</v>
      </c>
      <c r="C39" s="58"/>
      <c r="D39" s="58"/>
    </row>
    <row r="40" spans="1:4" x14ac:dyDescent="0.25">
      <c r="A40" s="57" t="s">
        <v>345</v>
      </c>
      <c r="B40" s="51"/>
      <c r="C40" s="58"/>
      <c r="D40" s="58"/>
    </row>
    <row r="41" spans="1:4" ht="31.5" x14ac:dyDescent="0.25">
      <c r="A41" s="65" t="s">
        <v>346</v>
      </c>
      <c r="B41" s="51" t="s">
        <v>347</v>
      </c>
      <c r="C41" s="58"/>
      <c r="D41" s="58"/>
    </row>
    <row r="42" spans="1:4" x14ac:dyDescent="0.25">
      <c r="A42" s="57" t="s">
        <v>348</v>
      </c>
      <c r="B42" s="51" t="s">
        <v>349</v>
      </c>
      <c r="C42" s="58"/>
      <c r="D42" s="58"/>
    </row>
    <row r="43" spans="1:4" x14ac:dyDescent="0.25">
      <c r="A43" s="57" t="s">
        <v>350</v>
      </c>
      <c r="B43" s="51" t="s">
        <v>351</v>
      </c>
      <c r="C43" s="58"/>
      <c r="D43" s="58"/>
    </row>
    <row r="44" spans="1:4" x14ac:dyDescent="0.25">
      <c r="A44" s="57" t="s">
        <v>352</v>
      </c>
      <c r="B44" s="51" t="s">
        <v>340</v>
      </c>
      <c r="C44" s="58"/>
      <c r="D44" s="58"/>
    </row>
    <row r="45" spans="1:4" x14ac:dyDescent="0.25">
      <c r="A45" s="57" t="s">
        <v>353</v>
      </c>
      <c r="B45" s="51" t="s">
        <v>335</v>
      </c>
      <c r="C45" s="58"/>
      <c r="D45" s="58"/>
    </row>
    <row r="46" spans="1:4" x14ac:dyDescent="0.25">
      <c r="A46" s="56" t="s">
        <v>42</v>
      </c>
      <c r="B46" s="59" t="s">
        <v>332</v>
      </c>
      <c r="C46" s="58"/>
      <c r="D46" s="58" t="s">
        <v>354</v>
      </c>
    </row>
    <row r="47" spans="1:4" s="30" customFormat="1" ht="31.5" x14ac:dyDescent="0.25">
      <c r="A47" s="60" t="s">
        <v>51</v>
      </c>
      <c r="B47" s="61" t="s">
        <v>355</v>
      </c>
      <c r="C47" s="61" t="s">
        <v>356</v>
      </c>
      <c r="D47" s="61" t="s">
        <v>357</v>
      </c>
    </row>
    <row r="48" spans="1:4" x14ac:dyDescent="0.25">
      <c r="A48" s="56" t="s">
        <v>52</v>
      </c>
      <c r="B48" s="51" t="s">
        <v>332</v>
      </c>
      <c r="C48" s="51" t="s">
        <v>358</v>
      </c>
      <c r="D48" s="51" t="s">
        <v>359</v>
      </c>
    </row>
    <row r="49" spans="1:4" x14ac:dyDescent="0.25">
      <c r="A49" s="56" t="s">
        <v>54</v>
      </c>
      <c r="B49" s="51" t="s">
        <v>360</v>
      </c>
      <c r="C49" s="51" t="s">
        <v>358</v>
      </c>
      <c r="D49" s="51" t="s">
        <v>361</v>
      </c>
    </row>
    <row r="50" spans="1:4" x14ac:dyDescent="0.25">
      <c r="A50" s="56" t="s">
        <v>362</v>
      </c>
      <c r="B50" s="59" t="s">
        <v>329</v>
      </c>
      <c r="C50" s="58"/>
      <c r="D50" s="58"/>
    </row>
    <row r="51" spans="1:4" x14ac:dyDescent="0.25">
      <c r="A51" s="57" t="s">
        <v>363</v>
      </c>
      <c r="B51" s="51"/>
      <c r="C51" s="58"/>
      <c r="D51" s="58"/>
    </row>
    <row r="52" spans="1:4" x14ac:dyDescent="0.25">
      <c r="A52" s="57" t="s">
        <v>364</v>
      </c>
      <c r="B52" s="51"/>
      <c r="C52" s="58"/>
      <c r="D52" s="58"/>
    </row>
    <row r="53" spans="1:4" x14ac:dyDescent="0.25">
      <c r="A53" s="57" t="s">
        <v>365</v>
      </c>
      <c r="B53" s="51"/>
      <c r="C53" s="58"/>
      <c r="D53" s="58"/>
    </row>
    <row r="54" spans="1:4" x14ac:dyDescent="0.25">
      <c r="A54" s="57" t="s">
        <v>366</v>
      </c>
      <c r="B54" s="51"/>
      <c r="C54" s="58"/>
      <c r="D54" s="58"/>
    </row>
    <row r="55" spans="1:4" ht="31.5" x14ac:dyDescent="0.25">
      <c r="A55" s="60" t="s">
        <v>300</v>
      </c>
      <c r="B55" s="51" t="s">
        <v>367</v>
      </c>
      <c r="C55" s="58"/>
      <c r="D55" s="58"/>
    </row>
    <row r="56" spans="1:4" ht="47.25" x14ac:dyDescent="0.25">
      <c r="A56" s="61" t="s">
        <v>368</v>
      </c>
      <c r="B56" s="61" t="s">
        <v>369</v>
      </c>
      <c r="C56" s="58"/>
      <c r="D56" s="58"/>
    </row>
    <row r="57" spans="1:4" ht="31.5" x14ac:dyDescent="0.25">
      <c r="A57" s="51" t="s">
        <v>370</v>
      </c>
      <c r="B57" s="51"/>
      <c r="C57" s="58"/>
      <c r="D57" s="58"/>
    </row>
    <row r="58" spans="1:4" x14ac:dyDescent="0.25">
      <c r="A58" s="51" t="s">
        <v>371</v>
      </c>
      <c r="B58" s="51"/>
      <c r="C58" s="58"/>
      <c r="D58" s="58"/>
    </row>
    <row r="59" spans="1:4" ht="31.5" x14ac:dyDescent="0.25">
      <c r="A59" s="51" t="s">
        <v>372</v>
      </c>
      <c r="B59" s="51"/>
      <c r="C59" s="58"/>
      <c r="D59" s="58"/>
    </row>
    <row r="60" spans="1:4" ht="31.5" x14ac:dyDescent="0.25">
      <c r="A60" s="60" t="s">
        <v>373</v>
      </c>
      <c r="B60" s="51" t="s">
        <v>374</v>
      </c>
      <c r="C60" s="58" t="s">
        <v>375</v>
      </c>
      <c r="D60" s="58"/>
    </row>
    <row r="61" spans="1:4" ht="31.5" x14ac:dyDescent="0.25">
      <c r="A61" s="66" t="s">
        <v>376</v>
      </c>
      <c r="B61" s="51" t="s">
        <v>377</v>
      </c>
      <c r="C61" s="58"/>
      <c r="D61" s="58"/>
    </row>
  </sheetData>
  <pageMargins left="0.45" right="0.45" top="1" bottom="0.5" header="0.3" footer="0.3"/>
  <pageSetup orientation="landscape" r:id="rId1"/>
  <headerFooter>
    <oddHeader>&amp;C&amp;"-,Bold"&amp;14A Service Safari
Event Check List</oddHeader>
    <oddFooter>Page &amp;P&amp;R&amp;A</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548C0-0FAD-4C4A-B19A-954B7A823558}">
  <dimension ref="B1:H24"/>
  <sheetViews>
    <sheetView workbookViewId="0">
      <selection activeCell="L4" sqref="L4"/>
    </sheetView>
  </sheetViews>
  <sheetFormatPr defaultRowHeight="15" x14ac:dyDescent="0.25"/>
  <cols>
    <col min="2" max="2" width="29.28515625" style="21" customWidth="1"/>
    <col min="3" max="3" width="33.42578125" style="21" customWidth="1"/>
    <col min="4" max="4" width="31.140625" bestFit="1" customWidth="1"/>
    <col min="5" max="5" width="27.7109375" customWidth="1"/>
  </cols>
  <sheetData>
    <row r="1" spans="2:8" s="76" customFormat="1" ht="18.75" x14ac:dyDescent="0.25">
      <c r="B1" s="74" t="s">
        <v>0</v>
      </c>
      <c r="C1" s="74" t="s">
        <v>378</v>
      </c>
      <c r="D1" s="75" t="s">
        <v>379</v>
      </c>
      <c r="E1" s="75" t="s">
        <v>380</v>
      </c>
    </row>
    <row r="2" spans="2:8" ht="30" x14ac:dyDescent="0.25">
      <c r="B2" s="62" t="s">
        <v>381</v>
      </c>
      <c r="C2" s="58" t="s">
        <v>382</v>
      </c>
      <c r="D2" s="70" t="s">
        <v>383</v>
      </c>
      <c r="E2" s="1"/>
    </row>
    <row r="3" spans="2:8" ht="128.25" customHeight="1" x14ac:dyDescent="0.25">
      <c r="B3" s="62" t="s">
        <v>384</v>
      </c>
      <c r="C3" s="62" t="s">
        <v>385</v>
      </c>
      <c r="D3" s="70" t="s">
        <v>386</v>
      </c>
      <c r="E3" s="1"/>
      <c r="H3" t="s">
        <v>410</v>
      </c>
    </row>
    <row r="4" spans="2:8" ht="162" customHeight="1" x14ac:dyDescent="0.25">
      <c r="B4" s="62" t="s">
        <v>389</v>
      </c>
      <c r="C4" s="62" t="s">
        <v>409</v>
      </c>
      <c r="D4" s="62" t="s">
        <v>388</v>
      </c>
      <c r="E4" s="62" t="s">
        <v>387</v>
      </c>
    </row>
    <row r="5" spans="2:8" ht="78.75" x14ac:dyDescent="0.25">
      <c r="B5" s="58"/>
      <c r="C5" s="71" t="s">
        <v>390</v>
      </c>
      <c r="D5" s="1"/>
      <c r="E5" s="1"/>
    </row>
    <row r="6" spans="2:8" ht="75" x14ac:dyDescent="0.25">
      <c r="B6" s="58" t="s">
        <v>393</v>
      </c>
      <c r="C6" s="72" t="s">
        <v>391</v>
      </c>
      <c r="D6" s="73" t="s">
        <v>392</v>
      </c>
      <c r="E6" s="1"/>
    </row>
    <row r="7" spans="2:8" ht="48.75" customHeight="1" x14ac:dyDescent="0.25">
      <c r="B7" s="58" t="s">
        <v>396</v>
      </c>
      <c r="C7" s="58"/>
      <c r="D7" s="58" t="s">
        <v>394</v>
      </c>
      <c r="E7" s="1"/>
    </row>
    <row r="8" spans="2:8" ht="30" x14ac:dyDescent="0.25">
      <c r="B8" s="58" t="s">
        <v>395</v>
      </c>
      <c r="C8" s="58"/>
      <c r="D8" s="58" t="s">
        <v>397</v>
      </c>
      <c r="E8" s="1"/>
    </row>
    <row r="9" spans="2:8" ht="30" x14ac:dyDescent="0.25">
      <c r="B9" s="58" t="s">
        <v>398</v>
      </c>
      <c r="C9" s="58" t="s">
        <v>400</v>
      </c>
      <c r="D9" s="1" t="s">
        <v>399</v>
      </c>
      <c r="E9" s="1"/>
    </row>
    <row r="10" spans="2:8" x14ac:dyDescent="0.25">
      <c r="B10" s="58" t="s">
        <v>402</v>
      </c>
      <c r="C10" s="58" t="s">
        <v>401</v>
      </c>
      <c r="D10" s="1" t="s">
        <v>403</v>
      </c>
      <c r="E10" s="1" t="s">
        <v>411</v>
      </c>
    </row>
    <row r="11" spans="2:8" x14ac:dyDescent="0.25">
      <c r="B11" s="58" t="s">
        <v>404</v>
      </c>
      <c r="C11" s="58" t="s">
        <v>405</v>
      </c>
      <c r="D11" s="1" t="s">
        <v>406</v>
      </c>
      <c r="E11" s="1"/>
    </row>
    <row r="12" spans="2:8" x14ac:dyDescent="0.25">
      <c r="B12" s="58" t="s">
        <v>407</v>
      </c>
      <c r="C12" s="58"/>
      <c r="D12" s="1"/>
      <c r="E12" s="1"/>
    </row>
    <row r="13" spans="2:8" x14ac:dyDescent="0.25">
      <c r="B13" s="58" t="s">
        <v>408</v>
      </c>
      <c r="C13" s="58"/>
      <c r="D13" s="1"/>
      <c r="E13" s="1"/>
    </row>
    <row r="14" spans="2:8" x14ac:dyDescent="0.25">
      <c r="B14" s="58"/>
      <c r="C14" s="58"/>
      <c r="D14" s="1"/>
      <c r="E14" s="1"/>
    </row>
    <row r="15" spans="2:8" x14ac:dyDescent="0.25">
      <c r="B15" s="58"/>
      <c r="C15" s="58"/>
      <c r="D15" s="1"/>
      <c r="E15" s="1"/>
    </row>
    <row r="16" spans="2:8" x14ac:dyDescent="0.25">
      <c r="B16" s="58"/>
      <c r="C16" s="58"/>
      <c r="D16" s="1"/>
      <c r="E16" s="1"/>
    </row>
    <row r="17" spans="2:5" x14ac:dyDescent="0.25">
      <c r="B17" s="58"/>
      <c r="C17" s="58"/>
      <c r="D17" s="1"/>
      <c r="E17" s="1"/>
    </row>
    <row r="18" spans="2:5" x14ac:dyDescent="0.25">
      <c r="B18" s="58"/>
      <c r="C18" s="58"/>
      <c r="D18" s="1"/>
      <c r="E18" s="1"/>
    </row>
    <row r="19" spans="2:5" x14ac:dyDescent="0.25">
      <c r="B19" s="58"/>
      <c r="C19" s="58"/>
      <c r="D19" s="1"/>
      <c r="E19" s="1"/>
    </row>
    <row r="20" spans="2:5" x14ac:dyDescent="0.25">
      <c r="B20" s="58"/>
      <c r="C20" s="58"/>
      <c r="D20" s="1"/>
      <c r="E20" s="1"/>
    </row>
    <row r="21" spans="2:5" x14ac:dyDescent="0.25">
      <c r="B21" s="58"/>
      <c r="C21" s="58"/>
      <c r="D21" s="1"/>
      <c r="E21" s="1"/>
    </row>
    <row r="22" spans="2:5" x14ac:dyDescent="0.25">
      <c r="B22" s="58"/>
      <c r="C22" s="58"/>
      <c r="D22" s="1"/>
      <c r="E22" s="1"/>
    </row>
    <row r="23" spans="2:5" x14ac:dyDescent="0.25">
      <c r="B23" s="58"/>
      <c r="C23" s="58"/>
      <c r="D23" s="1"/>
      <c r="E23" s="1"/>
    </row>
    <row r="24" spans="2:5" x14ac:dyDescent="0.25">
      <c r="B24" s="58"/>
      <c r="C24" s="58"/>
      <c r="D24" s="1"/>
      <c r="E24" s="1"/>
    </row>
  </sheetData>
  <hyperlinks>
    <hyperlink ref="C6" r:id="rId1" display="https://blacksheepadventures.com/" xr:uid="{157482A4-CB22-43DE-B2DA-7B2F6B720DB4}"/>
    <hyperlink ref="D6" r:id="rId2" xr:uid="{15F1A2DE-78B5-4790-8CED-16398DD439ED}"/>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Expenses</vt:lpstr>
      <vt:lpstr>Sponsorship</vt:lpstr>
      <vt:lpstr>2024 sponsors</vt:lpstr>
      <vt:lpstr>Income</vt:lpstr>
      <vt:lpstr>To-Do</vt:lpstr>
      <vt:lpstr>Auction_Drawing</vt:lpstr>
      <vt:lpstr>Expenses!Print_Area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Casenza</dc:creator>
  <cp:keywords/>
  <dc:description/>
  <cp:lastModifiedBy>Stephanie Casenza</cp:lastModifiedBy>
  <cp:revision/>
  <dcterms:created xsi:type="dcterms:W3CDTF">2024-09-08T22:18:40Z</dcterms:created>
  <dcterms:modified xsi:type="dcterms:W3CDTF">2025-03-17T17:11:36Z</dcterms:modified>
  <cp:category/>
  <cp:contentStatus/>
</cp:coreProperties>
</file>